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17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<sst xmlns="http://schemas.openxmlformats.org/spreadsheetml/2006/main" count="211" uniqueCount="53">
  <si>
    <t>CP4</t>
  </si>
  <si>
    <t>CP6</t>
  </si>
  <si>
    <t>CP8</t>
  </si>
  <si>
    <t>CP9</t>
  </si>
  <si>
    <t>CP10</t>
  </si>
  <si>
    <t>Finish</t>
  </si>
  <si>
    <t>Running Time</t>
  </si>
  <si>
    <t>Leg 1 - Bike</t>
  </si>
  <si>
    <t>Leg 2 - Paddle</t>
  </si>
  <si>
    <t>Leg 4 - Hike</t>
  </si>
  <si>
    <t>Total Bike</t>
  </si>
  <si>
    <t>Leg 3 - Bike</t>
  </si>
  <si>
    <t>Total Transition Time</t>
  </si>
  <si>
    <t>DNF</t>
  </si>
  <si>
    <t>OUT</t>
  </si>
  <si>
    <t>IN</t>
  </si>
  <si>
    <t>CP5/TA2</t>
  </si>
  <si>
    <t>CP1</t>
  </si>
  <si>
    <t>CP2</t>
  </si>
  <si>
    <t>CP3/TA1</t>
  </si>
  <si>
    <t>CP7/TA3</t>
  </si>
  <si>
    <t>Number</t>
  </si>
  <si>
    <t>Name</t>
  </si>
  <si>
    <t>Wild Rose</t>
  </si>
  <si>
    <t>Spirit</t>
  </si>
  <si>
    <t>Washington Adventure Racing</t>
  </si>
  <si>
    <t>Expedition Canada</t>
  </si>
  <si>
    <t>Ecospirit - Typhoon</t>
  </si>
  <si>
    <t>Backdraft</t>
  </si>
  <si>
    <t>Crape Geomatics</t>
  </si>
  <si>
    <t>Delirium</t>
  </si>
  <si>
    <t>Diabetes Network</t>
  </si>
  <si>
    <t>Energetic</t>
  </si>
  <si>
    <t>Fin du Monde</t>
  </si>
  <si>
    <t>Flash 5 Energy Foods</t>
  </si>
  <si>
    <t>Go Big</t>
  </si>
  <si>
    <t>Helly Hansen</t>
  </si>
  <si>
    <t>Hurl</t>
  </si>
  <si>
    <t>Innerlimits.ca</t>
  </si>
  <si>
    <t>IWS Racing</t>
  </si>
  <si>
    <t>Kal Rats</t>
  </si>
  <si>
    <t>Pure</t>
  </si>
  <si>
    <t>Sila - Going Commando</t>
  </si>
  <si>
    <t>Welfare</t>
  </si>
  <si>
    <t>Whitehorse</t>
  </si>
  <si>
    <t>Whitelight Adventures</t>
  </si>
  <si>
    <t>X-C.com Racing Team</t>
  </si>
  <si>
    <t>TA Time</t>
  </si>
  <si>
    <t>START</t>
  </si>
  <si>
    <t>Raid the North: Kimberley Alpine Resort 2003</t>
  </si>
  <si>
    <t>Leg Ranking</t>
  </si>
  <si>
    <t>Bike Ranking</t>
  </si>
  <si>
    <t>Rank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</si>
</sst>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\ h:mm\ AM/PM"/>
  </numFmts>
  <fonts count="8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b/>
      <sz val="14"/>
      <name val="Trebuchet MS"/>
      <family val="2"/>
    </font>
    <font>
      <b/>
      <sz val="10"/>
      <color indexed="10"/>
      <name val="Arial"/>
      <family val="0"/>
    </font>
    <font>
      <b/>
      <sz val="10"/>
      <color indexed="10"/>
      <name val="Trebuchet MS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46" fontId="2" fillId="2" borderId="1" xfId="0" applyNumberFormat="1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20" fontId="2" fillId="0" borderId="0" xfId="0" applyNumberFormat="1" applyFont="1" applyFill="1" applyAlignment="1">
      <alignment/>
    </xf>
    <xf numFmtId="46" fontId="2" fillId="0" borderId="0" xfId="0" applyNumberFormat="1" applyFont="1" applyFill="1" applyAlignment="1">
      <alignment/>
    </xf>
    <xf numFmtId="0" fontId="2" fillId="3" borderId="0" xfId="0" applyFont="1" applyFill="1" applyBorder="1" applyAlignment="1">
      <alignment/>
    </xf>
    <xf numFmtId="20" fontId="2" fillId="3" borderId="0" xfId="0" applyNumberFormat="1" applyFont="1" applyFill="1" applyBorder="1" applyAlignment="1">
      <alignment/>
    </xf>
    <xf numFmtId="46" fontId="2" fillId="3" borderId="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46" fontId="1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center"/>
    </xf>
    <xf numFmtId="22" fontId="2" fillId="4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22" fontId="2" fillId="4" borderId="2" xfId="0" applyNumberFormat="1" applyFont="1" applyFill="1" applyBorder="1" applyAlignment="1">
      <alignment horizontal="center"/>
    </xf>
    <xf numFmtId="172" fontId="2" fillId="5" borderId="1" xfId="0" applyNumberFormat="1" applyFont="1" applyFill="1" applyBorder="1" applyAlignment="1">
      <alignment horizontal="center"/>
    </xf>
    <xf numFmtId="22" fontId="2" fillId="5" borderId="1" xfId="0" applyNumberFormat="1" applyFont="1" applyFill="1" applyBorder="1" applyAlignment="1">
      <alignment horizontal="center"/>
    </xf>
    <xf numFmtId="20" fontId="2" fillId="5" borderId="1" xfId="0" applyNumberFormat="1" applyFont="1" applyFill="1" applyBorder="1" applyAlignment="1">
      <alignment horizontal="center"/>
    </xf>
    <xf numFmtId="2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quotePrefix="1">
      <alignment horizontal="center"/>
    </xf>
    <xf numFmtId="14" fontId="2" fillId="2" borderId="1" xfId="0" applyNumberFormat="1" applyFont="1" applyFill="1" applyBorder="1" applyAlignment="1">
      <alignment horizontal="center"/>
    </xf>
    <xf numFmtId="46" fontId="2" fillId="5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0" fontId="1" fillId="3" borderId="1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left"/>
    </xf>
    <xf numFmtId="20" fontId="1" fillId="3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20" fontId="2" fillId="0" borderId="0" xfId="0" applyNumberFormat="1" applyFont="1" applyFill="1" applyAlignment="1">
      <alignment horizontal="left"/>
    </xf>
    <xf numFmtId="0" fontId="0" fillId="4" borderId="1" xfId="0" applyFill="1" applyBorder="1" applyAlignment="1">
      <alignment horizontal="left"/>
    </xf>
    <xf numFmtId="0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5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left"/>
    </xf>
    <xf numFmtId="46" fontId="2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5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0" fontId="2" fillId="4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22" fontId="2" fillId="4" borderId="10" xfId="0" applyNumberFormat="1" applyFont="1" applyFill="1" applyBorder="1" applyAlignment="1">
      <alignment horizontal="center"/>
    </xf>
    <xf numFmtId="20" fontId="2" fillId="5" borderId="11" xfId="0" applyNumberFormat="1" applyFont="1" applyFill="1" applyBorder="1" applyAlignment="1">
      <alignment horizontal="center"/>
    </xf>
    <xf numFmtId="22" fontId="2" fillId="4" borderId="12" xfId="0" applyNumberFormat="1" applyFont="1" applyFill="1" applyBorder="1" applyAlignment="1">
      <alignment horizontal="center"/>
    </xf>
    <xf numFmtId="22" fontId="2" fillId="5" borderId="13" xfId="0" applyNumberFormat="1" applyFont="1" applyFill="1" applyBorder="1" applyAlignment="1">
      <alignment horizontal="center"/>
    </xf>
    <xf numFmtId="0" fontId="3" fillId="5" borderId="13" xfId="0" applyNumberFormat="1" applyFont="1" applyFill="1" applyBorder="1" applyAlignment="1">
      <alignment horizontal="center"/>
    </xf>
    <xf numFmtId="20" fontId="2" fillId="5" borderId="13" xfId="0" applyNumberFormat="1" applyFont="1" applyFill="1" applyBorder="1" applyAlignment="1">
      <alignment horizontal="center"/>
    </xf>
    <xf numFmtId="20" fontId="2" fillId="5" borderId="14" xfId="0" applyNumberFormat="1" applyFont="1" applyFill="1" applyBorder="1" applyAlignment="1">
      <alignment horizontal="center"/>
    </xf>
    <xf numFmtId="22" fontId="2" fillId="5" borderId="10" xfId="0" applyNumberFormat="1" applyFont="1" applyFill="1" applyBorder="1" applyAlignment="1">
      <alignment horizontal="center"/>
    </xf>
    <xf numFmtId="22" fontId="2" fillId="5" borderId="12" xfId="0" applyNumberFormat="1" applyFont="1" applyFill="1" applyBorder="1" applyAlignment="1">
      <alignment horizontal="center"/>
    </xf>
    <xf numFmtId="22" fontId="2" fillId="2" borderId="2" xfId="0" applyNumberFormat="1" applyFont="1" applyFill="1" applyBorder="1" applyAlignment="1">
      <alignment horizontal="center"/>
    </xf>
    <xf numFmtId="20" fontId="2" fillId="2" borderId="11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2" fontId="2" fillId="2" borderId="13" xfId="0" applyNumberFormat="1" applyFont="1" applyFill="1" applyBorder="1" applyAlignment="1">
      <alignment horizontal="center"/>
    </xf>
    <xf numFmtId="20" fontId="2" fillId="2" borderId="13" xfId="0" applyNumberFormat="1" applyFont="1" applyFill="1" applyBorder="1" applyAlignment="1">
      <alignment horizontal="center"/>
    </xf>
    <xf numFmtId="20" fontId="2" fillId="2" borderId="14" xfId="0" applyNumberFormat="1" applyFont="1" applyFill="1" applyBorder="1" applyAlignment="1">
      <alignment horizontal="center"/>
    </xf>
    <xf numFmtId="22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0" fontId="2" fillId="2" borderId="1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 quotePrefix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3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>
      <alignment horizontal="center"/>
    </xf>
    <xf numFmtId="0" fontId="3" fillId="6" borderId="0" xfId="0" applyNumberFormat="1" applyFont="1" applyFill="1" applyBorder="1" applyAlignment="1">
      <alignment horizontal="center"/>
    </xf>
    <xf numFmtId="0" fontId="6" fillId="6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20" fontId="2" fillId="4" borderId="11" xfId="0" applyNumberFormat="1" applyFont="1" applyFill="1" applyBorder="1" applyAlignment="1">
      <alignment horizontal="center"/>
    </xf>
    <xf numFmtId="22" fontId="2" fillId="4" borderId="13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20" fontId="2" fillId="4" borderId="14" xfId="0" applyNumberFormat="1" applyFont="1" applyFill="1" applyBorder="1" applyAlignment="1">
      <alignment horizontal="center"/>
    </xf>
    <xf numFmtId="0" fontId="2" fillId="5" borderId="13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72" fontId="2" fillId="5" borderId="17" xfId="0" applyNumberFormat="1" applyFont="1" applyFill="1" applyBorder="1" applyAlignment="1">
      <alignment horizontal="center"/>
    </xf>
    <xf numFmtId="172" fontId="2" fillId="5" borderId="18" xfId="0" applyNumberFormat="1" applyFont="1" applyFill="1" applyBorder="1" applyAlignment="1">
      <alignment horizontal="center"/>
    </xf>
    <xf numFmtId="22" fontId="2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0" fontId="1" fillId="3" borderId="7" xfId="0" applyNumberFormat="1" applyFont="1" applyFill="1" applyBorder="1" applyAlignment="1">
      <alignment horizontal="center"/>
    </xf>
    <xf numFmtId="20" fontId="1" fillId="3" borderId="20" xfId="0" applyNumberFormat="1" applyFont="1" applyFill="1" applyBorder="1" applyAlignment="1">
      <alignment horizontal="left"/>
    </xf>
    <xf numFmtId="20" fontId="1" fillId="3" borderId="8" xfId="0" applyNumberFormat="1" applyFont="1" applyFill="1" applyBorder="1" applyAlignment="1">
      <alignment horizontal="center"/>
    </xf>
    <xf numFmtId="20" fontId="1" fillId="3" borderId="9" xfId="0" applyNumberFormat="1" applyFont="1" applyFill="1" applyBorder="1" applyAlignment="1">
      <alignment horizontal="left"/>
    </xf>
    <xf numFmtId="20" fontId="2" fillId="5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5" fillId="5" borderId="11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20" fontId="2" fillId="5" borderId="12" xfId="0" applyNumberFormat="1" applyFont="1" applyFill="1" applyBorder="1" applyAlignment="1">
      <alignment horizontal="center"/>
    </xf>
    <xf numFmtId="0" fontId="0" fillId="5" borderId="14" xfId="0" applyFill="1" applyBorder="1" applyAlignment="1">
      <alignment horizontal="left"/>
    </xf>
    <xf numFmtId="20" fontId="1" fillId="3" borderId="20" xfId="0" applyNumberFormat="1" applyFont="1" applyFill="1" applyBorder="1" applyAlignment="1">
      <alignment horizontal="center"/>
    </xf>
    <xf numFmtId="20" fontId="2" fillId="4" borderId="10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20" fontId="2" fillId="4" borderId="12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6" fillId="5" borderId="11" xfId="0" applyNumberFormat="1" applyFont="1" applyFill="1" applyBorder="1" applyAlignment="1">
      <alignment horizontal="center"/>
    </xf>
    <xf numFmtId="0" fontId="2" fillId="5" borderId="11" xfId="0" applyNumberFormat="1" applyFont="1" applyFill="1" applyBorder="1" applyAlignment="1">
      <alignment horizontal="center"/>
    </xf>
    <xf numFmtId="0" fontId="2" fillId="5" borderId="14" xfId="0" applyNumberFormat="1" applyFont="1" applyFill="1" applyBorder="1" applyAlignment="1">
      <alignment horizontal="center"/>
    </xf>
    <xf numFmtId="46" fontId="1" fillId="3" borderId="7" xfId="0" applyNumberFormat="1" applyFont="1" applyFill="1" applyBorder="1" applyAlignment="1">
      <alignment horizontal="center"/>
    </xf>
    <xf numFmtId="46" fontId="1" fillId="3" borderId="8" xfId="0" applyNumberFormat="1" applyFont="1" applyFill="1" applyBorder="1" applyAlignment="1">
      <alignment horizontal="center"/>
    </xf>
    <xf numFmtId="46" fontId="1" fillId="3" borderId="9" xfId="0" applyNumberFormat="1" applyFont="1" applyFill="1" applyBorder="1" applyAlignment="1">
      <alignment horizontal="center"/>
    </xf>
    <xf numFmtId="46" fontId="2" fillId="2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46" fontId="2" fillId="2" borderId="12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46" fontId="1" fillId="3" borderId="20" xfId="0" applyNumberFormat="1" applyFont="1" applyFill="1" applyBorder="1" applyAlignment="1">
      <alignment horizontal="center"/>
    </xf>
    <xf numFmtId="46" fontId="2" fillId="5" borderId="10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/>
    </xf>
    <xf numFmtId="46" fontId="2" fillId="5" borderId="12" xfId="0" applyNumberFormat="1" applyFont="1" applyFill="1" applyBorder="1" applyAlignment="1">
      <alignment horizontal="center"/>
    </xf>
    <xf numFmtId="0" fontId="3" fillId="5" borderId="1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46" fontId="1" fillId="3" borderId="15" xfId="0" applyNumberFormat="1" applyFont="1" applyFill="1" applyBorder="1" applyAlignment="1">
      <alignment horizontal="center"/>
    </xf>
    <xf numFmtId="46" fontId="1" fillId="3" borderId="16" xfId="0" applyNumberFormat="1" applyFont="1" applyFill="1" applyBorder="1" applyAlignment="1">
      <alignment horizontal="center"/>
    </xf>
    <xf numFmtId="20" fontId="2" fillId="6" borderId="17" xfId="0" applyNumberFormat="1" applyFont="1" applyFill="1" applyBorder="1" applyAlignment="1">
      <alignment horizontal="center"/>
    </xf>
    <xf numFmtId="20" fontId="2" fillId="6" borderId="18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22" fontId="2" fillId="2" borderId="26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2" fillId="2" borderId="26" xfId="0" applyNumberFormat="1" applyFont="1" applyFill="1" applyBorder="1" applyAlignment="1">
      <alignment horizontal="center"/>
    </xf>
    <xf numFmtId="0" fontId="2" fillId="2" borderId="29" xfId="0" applyNumberFormat="1" applyFont="1" applyFill="1" applyBorder="1" applyAlignment="1">
      <alignment horizontal="center"/>
    </xf>
    <xf numFmtId="0" fontId="6" fillId="2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FF00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7"/>
  <sheetViews>
    <sheetView tabSelected="1" zoomScale="85" zoomScaleNormal="85" workbookViewId="0" topLeftCell="A1">
      <pane xSplit="2" ySplit="3" topLeftCell="A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U13" sqref="AU13"/>
    </sheetView>
  </sheetViews>
  <sheetFormatPr defaultColWidth="9.140625" defaultRowHeight="12.75"/>
  <cols>
    <col min="1" max="1" width="8.140625" style="7" bestFit="1" customWidth="1"/>
    <col min="2" max="2" width="26.421875" style="8" bestFit="1" customWidth="1"/>
    <col min="3" max="3" width="14.8515625" style="6" bestFit="1" customWidth="1"/>
    <col min="4" max="5" width="13.421875" style="6" bestFit="1" customWidth="1"/>
    <col min="6" max="6" width="5.57421875" style="6" bestFit="1" customWidth="1"/>
    <col min="7" max="7" width="13.8515625" style="6" bestFit="1" customWidth="1"/>
    <col min="8" max="9" width="14.421875" style="6" bestFit="1" customWidth="1"/>
    <col min="10" max="10" width="5.57421875" style="6" bestFit="1" customWidth="1"/>
    <col min="11" max="11" width="13.8515625" style="6" bestFit="1" customWidth="1"/>
    <col min="12" max="13" width="14.421875" style="6" bestFit="1" customWidth="1"/>
    <col min="14" max="14" width="5.57421875" style="6" bestFit="1" customWidth="1"/>
    <col min="15" max="15" width="8.57421875" style="10" bestFit="1" customWidth="1"/>
    <col min="16" max="16" width="13.8515625" style="6" bestFit="1" customWidth="1"/>
    <col min="17" max="18" width="14.421875" style="6" bestFit="1" customWidth="1"/>
    <col min="19" max="19" width="5.57421875" style="6" bestFit="1" customWidth="1"/>
    <col min="20" max="20" width="13.8515625" style="6" bestFit="1" customWidth="1"/>
    <col min="21" max="22" width="14.421875" style="6" bestFit="1" customWidth="1"/>
    <col min="23" max="23" width="5.57421875" style="6" bestFit="1" customWidth="1"/>
    <col min="24" max="24" width="8.57421875" style="10" bestFit="1" customWidth="1"/>
    <col min="25" max="25" width="13.8515625" style="6" bestFit="1" customWidth="1"/>
    <col min="26" max="27" width="14.421875" style="6" bestFit="1" customWidth="1"/>
    <col min="28" max="28" width="5.57421875" style="6" bestFit="1" customWidth="1"/>
    <col min="29" max="29" width="13.8515625" style="6" bestFit="1" customWidth="1"/>
    <col min="30" max="31" width="14.421875" style="6" bestFit="1" customWidth="1"/>
    <col min="32" max="32" width="5.57421875" style="6" bestFit="1" customWidth="1"/>
    <col min="33" max="33" width="8.57421875" style="10" bestFit="1" customWidth="1"/>
    <col min="34" max="34" width="13.8515625" style="6" bestFit="1" customWidth="1"/>
    <col min="35" max="36" width="14.421875" style="6" bestFit="1" customWidth="1"/>
    <col min="37" max="37" width="5.57421875" style="6" bestFit="1" customWidth="1"/>
    <col min="38" max="38" width="13.8515625" style="6" bestFit="1" customWidth="1"/>
    <col min="39" max="40" width="14.421875" style="6" bestFit="1" customWidth="1"/>
    <col min="41" max="41" width="5.57421875" style="6" bestFit="1" customWidth="1"/>
    <col min="42" max="42" width="13.8515625" style="6" bestFit="1" customWidth="1"/>
    <col min="43" max="44" width="14.421875" style="6" bestFit="1" customWidth="1"/>
    <col min="45" max="45" width="5.57421875" style="6" bestFit="1" customWidth="1"/>
    <col min="46" max="46" width="13.8515625" style="6" bestFit="1" customWidth="1"/>
    <col min="47" max="47" width="14.421875" style="6" bestFit="1" customWidth="1"/>
    <col min="48" max="48" width="13.8515625" style="6" hidden="1" customWidth="1"/>
    <col min="49" max="49" width="10.57421875" style="128" customWidth="1"/>
    <col min="50" max="50" width="11.7109375" style="10" bestFit="1" customWidth="1"/>
    <col min="51" max="51" width="12.421875" style="39" bestFit="1" customWidth="1"/>
    <col min="52" max="52" width="14.28125" style="6" bestFit="1" customWidth="1"/>
    <col min="53" max="53" width="12.421875" style="6" bestFit="1" customWidth="1"/>
    <col min="54" max="54" width="11.7109375" style="6" bestFit="1" customWidth="1"/>
    <col min="55" max="55" width="12.421875" style="6" bestFit="1" customWidth="1"/>
    <col min="56" max="56" width="11.7109375" style="11" bestFit="1" customWidth="1"/>
    <col min="57" max="57" width="12.421875" style="11" bestFit="1" customWidth="1"/>
    <col min="58" max="58" width="10.140625" style="11" bestFit="1" customWidth="1"/>
    <col min="59" max="59" width="13.140625" style="11" bestFit="1" customWidth="1"/>
    <col min="60" max="60" width="20.57421875" style="6" bestFit="1" customWidth="1"/>
    <col min="61" max="16384" width="15.421875" style="6" customWidth="1"/>
  </cols>
  <sheetData>
    <row r="1" spans="1:62" s="15" customFormat="1" ht="33.75" customHeight="1" thickBot="1">
      <c r="A1" s="162" t="s">
        <v>49</v>
      </c>
      <c r="B1" s="16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2"/>
      <c r="Q1" s="12"/>
      <c r="R1" s="12"/>
      <c r="S1" s="12"/>
      <c r="T1" s="12"/>
      <c r="U1" s="12"/>
      <c r="V1" s="12"/>
      <c r="W1" s="12"/>
      <c r="X1" s="13"/>
      <c r="Y1" s="12"/>
      <c r="Z1" s="12"/>
      <c r="AA1" s="12"/>
      <c r="AB1" s="12"/>
      <c r="AC1" s="12"/>
      <c r="AD1" s="12"/>
      <c r="AE1" s="12"/>
      <c r="AF1" s="12"/>
      <c r="AG1" s="13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94"/>
      <c r="AX1" s="13"/>
      <c r="AY1" s="36"/>
      <c r="AZ1" s="12"/>
      <c r="BA1" s="12"/>
      <c r="BB1" s="12"/>
      <c r="BC1" s="12"/>
      <c r="BD1" s="14"/>
      <c r="BE1" s="14"/>
      <c r="BF1" s="14"/>
      <c r="BG1" s="14"/>
      <c r="BH1" s="12"/>
      <c r="BI1" s="12"/>
      <c r="BJ1" s="12"/>
    </row>
    <row r="2" spans="1:61" s="54" customFormat="1" ht="19.5" customHeight="1">
      <c r="A2" s="50" t="s">
        <v>21</v>
      </c>
      <c r="B2" s="113" t="s">
        <v>22</v>
      </c>
      <c r="C2" s="115" t="s">
        <v>48</v>
      </c>
      <c r="D2" s="166" t="s">
        <v>17</v>
      </c>
      <c r="E2" s="167"/>
      <c r="F2" s="167"/>
      <c r="G2" s="168"/>
      <c r="H2" s="166" t="s">
        <v>18</v>
      </c>
      <c r="I2" s="167"/>
      <c r="J2" s="167"/>
      <c r="K2" s="168"/>
      <c r="L2" s="166" t="s">
        <v>19</v>
      </c>
      <c r="M2" s="167"/>
      <c r="N2" s="167"/>
      <c r="O2" s="167"/>
      <c r="P2" s="168"/>
      <c r="Q2" s="169" t="s">
        <v>0</v>
      </c>
      <c r="R2" s="170"/>
      <c r="S2" s="170"/>
      <c r="T2" s="171"/>
      <c r="U2" s="166" t="s">
        <v>16</v>
      </c>
      <c r="V2" s="167"/>
      <c r="W2" s="167"/>
      <c r="X2" s="167"/>
      <c r="Y2" s="168"/>
      <c r="Z2" s="166" t="s">
        <v>1</v>
      </c>
      <c r="AA2" s="167"/>
      <c r="AB2" s="167"/>
      <c r="AC2" s="168"/>
      <c r="AD2" s="166" t="s">
        <v>20</v>
      </c>
      <c r="AE2" s="167"/>
      <c r="AF2" s="167"/>
      <c r="AG2" s="167"/>
      <c r="AH2" s="168"/>
      <c r="AI2" s="163" t="s">
        <v>2</v>
      </c>
      <c r="AJ2" s="164"/>
      <c r="AK2" s="164"/>
      <c r="AL2" s="165"/>
      <c r="AM2" s="166" t="s">
        <v>3</v>
      </c>
      <c r="AN2" s="167"/>
      <c r="AO2" s="172"/>
      <c r="AP2" s="168"/>
      <c r="AQ2" s="166" t="s">
        <v>4</v>
      </c>
      <c r="AR2" s="167"/>
      <c r="AS2" s="167"/>
      <c r="AT2" s="168"/>
      <c r="AU2" s="174" t="s">
        <v>5</v>
      </c>
      <c r="AV2" s="175"/>
      <c r="AW2" s="176"/>
      <c r="AX2" s="123" t="s">
        <v>7</v>
      </c>
      <c r="AY2" s="124" t="s">
        <v>50</v>
      </c>
      <c r="AZ2" s="61" t="s">
        <v>8</v>
      </c>
      <c r="BA2" s="134" t="s">
        <v>50</v>
      </c>
      <c r="BB2" s="61" t="s">
        <v>11</v>
      </c>
      <c r="BC2" s="134" t="s">
        <v>50</v>
      </c>
      <c r="BD2" s="143" t="s">
        <v>9</v>
      </c>
      <c r="BE2" s="134" t="s">
        <v>50</v>
      </c>
      <c r="BF2" s="143" t="s">
        <v>10</v>
      </c>
      <c r="BG2" s="152" t="s">
        <v>51</v>
      </c>
      <c r="BH2" s="158" t="s">
        <v>12</v>
      </c>
      <c r="BI2" s="157"/>
    </row>
    <row r="3" spans="1:60" s="106" customFormat="1" ht="19.5" customHeight="1">
      <c r="A3" s="98"/>
      <c r="B3" s="99"/>
      <c r="C3" s="116"/>
      <c r="D3" s="104" t="s">
        <v>15</v>
      </c>
      <c r="E3" s="100" t="s">
        <v>14</v>
      </c>
      <c r="F3" s="100" t="s">
        <v>52</v>
      </c>
      <c r="G3" s="105" t="s">
        <v>6</v>
      </c>
      <c r="H3" s="104" t="s">
        <v>15</v>
      </c>
      <c r="I3" s="100" t="s">
        <v>14</v>
      </c>
      <c r="J3" s="100" t="s">
        <v>52</v>
      </c>
      <c r="K3" s="105" t="s">
        <v>6</v>
      </c>
      <c r="L3" s="104" t="s">
        <v>15</v>
      </c>
      <c r="M3" s="100" t="s">
        <v>14</v>
      </c>
      <c r="N3" s="100" t="s">
        <v>52</v>
      </c>
      <c r="O3" s="101" t="s">
        <v>47</v>
      </c>
      <c r="P3" s="105" t="s">
        <v>6</v>
      </c>
      <c r="Q3" s="102" t="s">
        <v>15</v>
      </c>
      <c r="R3" s="100" t="s">
        <v>14</v>
      </c>
      <c r="S3" s="100" t="s">
        <v>52</v>
      </c>
      <c r="T3" s="103" t="s">
        <v>6</v>
      </c>
      <c r="U3" s="104" t="s">
        <v>15</v>
      </c>
      <c r="V3" s="100" t="s">
        <v>14</v>
      </c>
      <c r="W3" s="100" t="s">
        <v>52</v>
      </c>
      <c r="X3" s="101" t="s">
        <v>47</v>
      </c>
      <c r="Y3" s="105" t="s">
        <v>6</v>
      </c>
      <c r="Z3" s="104" t="s">
        <v>15</v>
      </c>
      <c r="AA3" s="100" t="s">
        <v>14</v>
      </c>
      <c r="AB3" s="100" t="s">
        <v>52</v>
      </c>
      <c r="AC3" s="105" t="s">
        <v>6</v>
      </c>
      <c r="AD3" s="104" t="s">
        <v>15</v>
      </c>
      <c r="AE3" s="100" t="s">
        <v>14</v>
      </c>
      <c r="AF3" s="100" t="s">
        <v>52</v>
      </c>
      <c r="AG3" s="101" t="s">
        <v>47</v>
      </c>
      <c r="AH3" s="105" t="s">
        <v>6</v>
      </c>
      <c r="AI3" s="104" t="s">
        <v>15</v>
      </c>
      <c r="AJ3" s="100" t="s">
        <v>14</v>
      </c>
      <c r="AK3" s="103" t="s">
        <v>52</v>
      </c>
      <c r="AL3" s="105" t="s">
        <v>6</v>
      </c>
      <c r="AM3" s="104" t="s">
        <v>15</v>
      </c>
      <c r="AN3" s="100" t="s">
        <v>14</v>
      </c>
      <c r="AO3" s="103" t="s">
        <v>52</v>
      </c>
      <c r="AP3" s="105" t="s">
        <v>6</v>
      </c>
      <c r="AQ3" s="104" t="s">
        <v>15</v>
      </c>
      <c r="AR3" s="100" t="s">
        <v>14</v>
      </c>
      <c r="AS3" s="100" t="s">
        <v>52</v>
      </c>
      <c r="AT3" s="105" t="s">
        <v>6</v>
      </c>
      <c r="AU3" s="116"/>
      <c r="AV3" s="122"/>
      <c r="AW3" s="177" t="s">
        <v>52</v>
      </c>
      <c r="AX3" s="125"/>
      <c r="AY3" s="126"/>
      <c r="AZ3" s="104"/>
      <c r="BA3" s="105"/>
      <c r="BB3" s="104"/>
      <c r="BC3" s="105"/>
      <c r="BD3" s="144"/>
      <c r="BE3" s="145"/>
      <c r="BF3" s="144"/>
      <c r="BG3" s="145"/>
      <c r="BH3" s="159"/>
    </row>
    <row r="4" spans="1:60" ht="19.5" customHeight="1">
      <c r="A4" s="34">
        <v>1</v>
      </c>
      <c r="B4" s="114" t="s">
        <v>23</v>
      </c>
      <c r="C4" s="117">
        <v>37828.17013888889</v>
      </c>
      <c r="D4" s="71">
        <v>37828.24513888889</v>
      </c>
      <c r="E4" s="27">
        <v>37828.24513888889</v>
      </c>
      <c r="F4" s="55">
        <v>2</v>
      </c>
      <c r="G4" s="65">
        <f aca="true" t="shared" si="0" ref="G4:G27">D4-C4</f>
        <v>0.07499999999708962</v>
      </c>
      <c r="H4" s="71">
        <v>37828.34583333333</v>
      </c>
      <c r="I4" s="27">
        <v>37828.34583333333</v>
      </c>
      <c r="J4" s="45">
        <v>1</v>
      </c>
      <c r="K4" s="65">
        <f aca="true" t="shared" si="1" ref="K4:K27">H4-D4+G4</f>
        <v>0.1756944444423425</v>
      </c>
      <c r="L4" s="71">
        <v>37828.36666666667</v>
      </c>
      <c r="M4" s="23">
        <v>37828.373611111114</v>
      </c>
      <c r="N4" s="58">
        <v>1</v>
      </c>
      <c r="O4" s="24">
        <f aca="true" t="shared" si="2" ref="O4:O27">M4-L4</f>
        <v>0.006944444445252884</v>
      </c>
      <c r="P4" s="107">
        <f aca="true" t="shared" si="3" ref="P4:P27">M4-H4+K4</f>
        <v>0.20347222222335404</v>
      </c>
      <c r="Q4" s="25">
        <v>37828.45347222222</v>
      </c>
      <c r="R4" s="23">
        <v>37828.45486111111</v>
      </c>
      <c r="S4" s="58">
        <v>1</v>
      </c>
      <c r="T4" s="60">
        <f aca="true" t="shared" si="4" ref="T4:T27">Q4-M4+P4</f>
        <v>0.28333333333284827</v>
      </c>
      <c r="U4" s="64">
        <v>37828.544444444444</v>
      </c>
      <c r="V4" s="27">
        <v>37828.56041666667</v>
      </c>
      <c r="W4" s="55">
        <v>2</v>
      </c>
      <c r="X4" s="28">
        <f aca="true" t="shared" si="5" ref="X4:X27">V4-U4</f>
        <v>0.015972222223354038</v>
      </c>
      <c r="Y4" s="65">
        <f aca="true" t="shared" si="6" ref="Y4:Y27">V4-Q4+T4</f>
        <v>0.39027777777664596</v>
      </c>
      <c r="Z4" s="71">
        <v>37828.73472222222</v>
      </c>
      <c r="AA4" s="27">
        <v>37828.73611111111</v>
      </c>
      <c r="AB4" s="45">
        <v>1</v>
      </c>
      <c r="AC4" s="65">
        <f aca="true" t="shared" si="7" ref="AC4:AC27">Z4-V4+Y4</f>
        <v>0.5645833333328483</v>
      </c>
      <c r="AD4" s="71">
        <v>37828.80972222222</v>
      </c>
      <c r="AE4" s="29">
        <v>37828.825694444444</v>
      </c>
      <c r="AF4" s="46">
        <v>1</v>
      </c>
      <c r="AG4" s="3">
        <f>AE4-AD4</f>
        <v>0.015972222223354038</v>
      </c>
      <c r="AH4" s="74">
        <f>AE4-Z4+AC4</f>
        <v>0.6555555555532919</v>
      </c>
      <c r="AI4" s="79">
        <v>37828.99722222222</v>
      </c>
      <c r="AJ4" s="29">
        <v>37828.998611111114</v>
      </c>
      <c r="AK4" s="46">
        <v>1</v>
      </c>
      <c r="AL4" s="74">
        <f>AI4-AD4+AG4</f>
        <v>0.20347222222335404</v>
      </c>
      <c r="AM4" s="79">
        <v>37829.27222222222</v>
      </c>
      <c r="AN4" s="29">
        <v>37829.27638888889</v>
      </c>
      <c r="AO4" s="46">
        <v>1</v>
      </c>
      <c r="AP4" s="74">
        <f>AN4-AI4+AL4</f>
        <v>0.48263888889050577</v>
      </c>
      <c r="AQ4" s="79">
        <v>37829.41111111111</v>
      </c>
      <c r="AR4" s="29">
        <v>37829.41180555556</v>
      </c>
      <c r="AS4" s="49">
        <v>1</v>
      </c>
      <c r="AT4" s="74">
        <f>AQ4-AM4+AP4</f>
        <v>0.6215277777810115</v>
      </c>
      <c r="AU4" s="119">
        <v>37829.43263888889</v>
      </c>
      <c r="AV4" s="173">
        <f>AU4-AQ4+AT4</f>
        <v>0.6430555555562023</v>
      </c>
      <c r="AW4" s="180">
        <v>1</v>
      </c>
      <c r="AX4" s="127">
        <f aca="true" t="shared" si="8" ref="AX4:AX27">L4-C4</f>
        <v>0.19652777777810115</v>
      </c>
      <c r="AY4" s="129">
        <v>1</v>
      </c>
      <c r="AZ4" s="135">
        <f aca="true" t="shared" si="9" ref="AZ4:AZ27">U4-M4</f>
        <v>0.1708333333299379</v>
      </c>
      <c r="BA4" s="136">
        <v>5</v>
      </c>
      <c r="BB4" s="127">
        <f>AD4-V4</f>
        <v>0.24930555555329192</v>
      </c>
      <c r="BC4" s="140">
        <v>1</v>
      </c>
      <c r="BD4" s="146">
        <f>AU4-AE4</f>
        <v>0.6069444444437977</v>
      </c>
      <c r="BE4" s="147">
        <v>1</v>
      </c>
      <c r="BF4" s="153">
        <f>AX4+BB4</f>
        <v>0.4458333333313931</v>
      </c>
      <c r="BG4" s="140">
        <v>1</v>
      </c>
      <c r="BH4" s="160">
        <f>O4+X4+AG4</f>
        <v>0.03888888889196096</v>
      </c>
    </row>
    <row r="5" spans="1:60" ht="19.5" customHeight="1">
      <c r="A5" s="34">
        <v>2</v>
      </c>
      <c r="B5" s="114" t="s">
        <v>24</v>
      </c>
      <c r="C5" s="117">
        <v>37828.17013888889</v>
      </c>
      <c r="D5" s="71">
        <v>37828.243055555555</v>
      </c>
      <c r="E5" s="27">
        <v>37828.243055555555</v>
      </c>
      <c r="F5" s="45">
        <v>1</v>
      </c>
      <c r="G5" s="65">
        <f t="shared" si="0"/>
        <v>0.07291666666424135</v>
      </c>
      <c r="H5" s="71">
        <v>37828.34652777778</v>
      </c>
      <c r="I5" s="27">
        <v>37828.34652777778</v>
      </c>
      <c r="J5" s="55">
        <v>2</v>
      </c>
      <c r="K5" s="65">
        <f t="shared" si="1"/>
        <v>0.17638888888905058</v>
      </c>
      <c r="L5" s="71">
        <v>37828.36666666667</v>
      </c>
      <c r="M5" s="23">
        <v>37828.37569444445</v>
      </c>
      <c r="N5" s="57">
        <v>2</v>
      </c>
      <c r="O5" s="24">
        <f t="shared" si="2"/>
        <v>0.009027777778101154</v>
      </c>
      <c r="P5" s="107">
        <f t="shared" si="3"/>
        <v>0.2055555555562023</v>
      </c>
      <c r="Q5" s="25">
        <v>37828.45625</v>
      </c>
      <c r="R5" s="23">
        <v>37828.458333333336</v>
      </c>
      <c r="S5" s="57">
        <v>2</v>
      </c>
      <c r="T5" s="60">
        <f t="shared" si="4"/>
        <v>0.2861111111124046</v>
      </c>
      <c r="U5" s="64">
        <v>37828.54236111111</v>
      </c>
      <c r="V5" s="27">
        <v>37828.558333333334</v>
      </c>
      <c r="W5" s="45">
        <v>1</v>
      </c>
      <c r="X5" s="28">
        <f t="shared" si="5"/>
        <v>0.015972222223354038</v>
      </c>
      <c r="Y5" s="65">
        <f t="shared" si="6"/>
        <v>0.3881944444437977</v>
      </c>
      <c r="Z5" s="71">
        <v>37828.75347222222</v>
      </c>
      <c r="AA5" s="27">
        <v>37828.75486111111</v>
      </c>
      <c r="AB5" s="55">
        <v>2</v>
      </c>
      <c r="AC5" s="65">
        <f t="shared" si="7"/>
        <v>0.5833333333284827</v>
      </c>
      <c r="AD5" s="71">
        <v>37828.83541666667</v>
      </c>
      <c r="AE5" s="29">
        <v>37828.85555555556</v>
      </c>
      <c r="AF5" s="49">
        <v>2</v>
      </c>
      <c r="AG5" s="3">
        <f>AE5-AD5</f>
        <v>0.020138888889050577</v>
      </c>
      <c r="AH5" s="74">
        <f>AE5-Z5+AC5</f>
        <v>0.6854166666671517</v>
      </c>
      <c r="AI5" s="79">
        <v>37829.06180555555</v>
      </c>
      <c r="AJ5" s="29">
        <v>37829.06180555555</v>
      </c>
      <c r="AK5" s="49">
        <v>2</v>
      </c>
      <c r="AL5" s="74">
        <f>AI5-AD5+AG5</f>
        <v>0.24652777777373558</v>
      </c>
      <c r="AM5" s="79">
        <v>37829.34652777778</v>
      </c>
      <c r="AN5" s="29">
        <v>37829.34722222222</v>
      </c>
      <c r="AO5" s="49">
        <v>2</v>
      </c>
      <c r="AP5" s="74">
        <f>AN5-AI5+AL5</f>
        <v>0.5319444444394321</v>
      </c>
      <c r="AQ5" s="79">
        <v>37829.47361111111</v>
      </c>
      <c r="AR5" s="29">
        <v>37829.47430555556</v>
      </c>
      <c r="AS5" s="49">
        <v>2</v>
      </c>
      <c r="AT5" s="74">
        <f>AQ5-AM5+AP5</f>
        <v>0.6590277777722804</v>
      </c>
      <c r="AU5" s="119">
        <v>37829.50069444445</v>
      </c>
      <c r="AV5" s="173">
        <f>AU5-AQ5+AT5</f>
        <v>0.6861111111065838</v>
      </c>
      <c r="AW5" s="180">
        <v>2</v>
      </c>
      <c r="AX5" s="127">
        <f t="shared" si="8"/>
        <v>0.19652777777810115</v>
      </c>
      <c r="AY5" s="130">
        <v>2</v>
      </c>
      <c r="AZ5" s="135">
        <f t="shared" si="9"/>
        <v>0.16666666666424135</v>
      </c>
      <c r="BA5" s="136">
        <v>4</v>
      </c>
      <c r="BB5" s="127">
        <f>AD5-V5</f>
        <v>0.27708333333430346</v>
      </c>
      <c r="BC5" s="141">
        <v>2</v>
      </c>
      <c r="BD5" s="146">
        <f>AU5-AE5</f>
        <v>0.6451388888890506</v>
      </c>
      <c r="BE5" s="148">
        <v>2</v>
      </c>
      <c r="BF5" s="153">
        <f>AX5+BB5</f>
        <v>0.4736111111124046</v>
      </c>
      <c r="BG5" s="154">
        <v>2</v>
      </c>
      <c r="BH5" s="160">
        <f>O5+X5+AG5</f>
        <v>0.04513888889050577</v>
      </c>
    </row>
    <row r="6" spans="1:60" ht="19.5" customHeight="1">
      <c r="A6" s="34">
        <v>3</v>
      </c>
      <c r="B6" s="114" t="s">
        <v>25</v>
      </c>
      <c r="C6" s="117">
        <v>37828.17013888889</v>
      </c>
      <c r="D6" s="71">
        <v>37828.25486111111</v>
      </c>
      <c r="E6" s="27">
        <v>37828.25486111111</v>
      </c>
      <c r="F6" s="41">
        <v>10</v>
      </c>
      <c r="G6" s="65">
        <f t="shared" si="0"/>
        <v>0.08472222222189885</v>
      </c>
      <c r="H6" s="71">
        <v>37828.37291666667</v>
      </c>
      <c r="I6" s="27">
        <v>37828.37291666667</v>
      </c>
      <c r="J6" s="41">
        <v>9</v>
      </c>
      <c r="K6" s="65">
        <f t="shared" si="1"/>
        <v>0.20277777777664596</v>
      </c>
      <c r="L6" s="71">
        <v>37828.395833333336</v>
      </c>
      <c r="M6" s="23">
        <v>37828.4</v>
      </c>
      <c r="N6" s="56">
        <v>6</v>
      </c>
      <c r="O6" s="24">
        <f t="shared" si="2"/>
        <v>0.004166666665696539</v>
      </c>
      <c r="P6" s="107">
        <f t="shared" si="3"/>
        <v>0.22986111111094942</v>
      </c>
      <c r="Q6" s="25">
        <v>37828.48472222222</v>
      </c>
      <c r="R6" s="23">
        <v>37828.48472222222</v>
      </c>
      <c r="S6" s="56">
        <v>9</v>
      </c>
      <c r="T6" s="60">
        <f t="shared" si="4"/>
        <v>0.31458333333284827</v>
      </c>
      <c r="U6" s="64">
        <v>37828.580555555556</v>
      </c>
      <c r="V6" s="27">
        <v>37828.589583333334</v>
      </c>
      <c r="W6" s="41">
        <v>8</v>
      </c>
      <c r="X6" s="28">
        <f t="shared" si="5"/>
        <v>0.009027777778101154</v>
      </c>
      <c r="Y6" s="65">
        <f t="shared" si="6"/>
        <v>0.4194444444437977</v>
      </c>
      <c r="Z6" s="71">
        <v>37828.79722222222</v>
      </c>
      <c r="AA6" s="27">
        <v>37828.79861111111</v>
      </c>
      <c r="AB6" s="41">
        <v>8</v>
      </c>
      <c r="AC6" s="65">
        <f t="shared" si="7"/>
        <v>0.6270833333328483</v>
      </c>
      <c r="AD6" s="71">
        <v>37828.885416666664</v>
      </c>
      <c r="AE6" s="29">
        <v>37828.899305555555</v>
      </c>
      <c r="AF6" s="42">
        <v>7</v>
      </c>
      <c r="AG6" s="3">
        <f>AE6-AD6</f>
        <v>0.013888888890505768</v>
      </c>
      <c r="AH6" s="74">
        <f>AE6-Z6+AC6</f>
        <v>0.7291666666642413</v>
      </c>
      <c r="AI6" s="79">
        <v>37829.14513888889</v>
      </c>
      <c r="AJ6" s="29">
        <v>37829.152083333334</v>
      </c>
      <c r="AK6" s="49">
        <v>3</v>
      </c>
      <c r="AL6" s="74">
        <f>AI6-AD6+AG6</f>
        <v>0.273611111115315</v>
      </c>
      <c r="AM6" s="79">
        <v>37829.41875</v>
      </c>
      <c r="AN6" s="29">
        <v>37829.41875</v>
      </c>
      <c r="AO6" s="49">
        <v>3</v>
      </c>
      <c r="AP6" s="74">
        <f>AN6-AI6+AL6</f>
        <v>0.547222222223354</v>
      </c>
      <c r="AQ6" s="79">
        <v>37829.51527777778</v>
      </c>
      <c r="AR6" s="29">
        <v>37829.51597222222</v>
      </c>
      <c r="AS6" s="49">
        <v>3</v>
      </c>
      <c r="AT6" s="74">
        <f>AQ6-AM6+AP6</f>
        <v>0.6437500000029104</v>
      </c>
      <c r="AU6" s="119">
        <v>37829.57986111111</v>
      </c>
      <c r="AV6" s="173">
        <f>AU6-AQ6+AT6</f>
        <v>0.7083333333357587</v>
      </c>
      <c r="AW6" s="180">
        <v>3</v>
      </c>
      <c r="AX6" s="127">
        <f t="shared" si="8"/>
        <v>0.22569444444525288</v>
      </c>
      <c r="AY6" s="131">
        <v>10</v>
      </c>
      <c r="AZ6" s="135">
        <f t="shared" si="9"/>
        <v>0.18055555555474712</v>
      </c>
      <c r="BA6" s="137">
        <v>11</v>
      </c>
      <c r="BB6" s="127">
        <f>AD6-V6</f>
        <v>0.2958333333299379</v>
      </c>
      <c r="BC6" s="141">
        <v>3</v>
      </c>
      <c r="BD6" s="146">
        <f>AU6-AE6</f>
        <v>0.6805555555547471</v>
      </c>
      <c r="BE6" s="148">
        <v>4</v>
      </c>
      <c r="BF6" s="153">
        <f>AX6+BB6</f>
        <v>0.5215277777751908</v>
      </c>
      <c r="BG6" s="154">
        <v>4</v>
      </c>
      <c r="BH6" s="160">
        <f>O6+X6+AG6</f>
        <v>0.02708333333430346</v>
      </c>
    </row>
    <row r="7" spans="1:60" ht="19.5" customHeight="1">
      <c r="A7" s="34">
        <v>4</v>
      </c>
      <c r="B7" s="114" t="s">
        <v>26</v>
      </c>
      <c r="C7" s="117">
        <v>37828.17013888889</v>
      </c>
      <c r="D7" s="71">
        <v>37828.27361111111</v>
      </c>
      <c r="E7" s="27">
        <v>37828.27361111111</v>
      </c>
      <c r="F7" s="41">
        <v>22</v>
      </c>
      <c r="G7" s="65">
        <f t="shared" si="0"/>
        <v>0.10347222221753327</v>
      </c>
      <c r="H7" s="71">
        <v>37828.47222222222</v>
      </c>
      <c r="I7" s="27">
        <v>37828.47708333333</v>
      </c>
      <c r="J7" s="41">
        <v>23</v>
      </c>
      <c r="K7" s="65">
        <f t="shared" si="1"/>
        <v>0.3020833333284827</v>
      </c>
      <c r="L7" s="71">
        <v>37828.50555555556</v>
      </c>
      <c r="M7" s="23">
        <v>37828.51458333333</v>
      </c>
      <c r="N7" s="56">
        <v>23</v>
      </c>
      <c r="O7" s="24">
        <f t="shared" si="2"/>
        <v>0.009027777770825196</v>
      </c>
      <c r="P7" s="107">
        <f t="shared" si="3"/>
        <v>0.3444444444394321</v>
      </c>
      <c r="Q7" s="25">
        <v>37828.61041666667</v>
      </c>
      <c r="R7" s="23">
        <v>37828.614583333336</v>
      </c>
      <c r="S7" s="56">
        <v>23</v>
      </c>
      <c r="T7" s="60">
        <f t="shared" si="4"/>
        <v>0.44027777777955635</v>
      </c>
      <c r="U7" s="64">
        <v>37828.71597222222</v>
      </c>
      <c r="V7" s="27">
        <v>37828.745833333334</v>
      </c>
      <c r="W7" s="41">
        <v>23</v>
      </c>
      <c r="X7" s="28">
        <f t="shared" si="5"/>
        <v>0.029861111113859806</v>
      </c>
      <c r="Y7" s="65">
        <f t="shared" si="6"/>
        <v>0.5756944444437977</v>
      </c>
      <c r="Z7" s="71">
        <v>37828.99722222222</v>
      </c>
      <c r="AA7" s="27">
        <v>37828.998611111114</v>
      </c>
      <c r="AB7" s="41">
        <v>23</v>
      </c>
      <c r="AC7" s="65">
        <f t="shared" si="7"/>
        <v>0.8270833333299379</v>
      </c>
      <c r="AD7" s="71">
        <v>37829.16180555556</v>
      </c>
      <c r="AE7" s="29">
        <v>37829.20347222222</v>
      </c>
      <c r="AF7" s="42">
        <v>20</v>
      </c>
      <c r="AG7" s="3">
        <f>AE7-AD7</f>
        <v>0.04166666666424135</v>
      </c>
      <c r="AH7" s="74">
        <f>AE7-Z7+AC7</f>
        <v>1.0333333333328483</v>
      </c>
      <c r="AI7" s="79">
        <v>37829.48263888889</v>
      </c>
      <c r="AJ7" s="29">
        <v>37829.48611111111</v>
      </c>
      <c r="AK7" s="42">
        <v>16</v>
      </c>
      <c r="AL7" s="74">
        <f>AI7-AD7+AG7</f>
        <v>0.3624999999956344</v>
      </c>
      <c r="AM7" s="84"/>
      <c r="AN7" s="30"/>
      <c r="AO7" s="49"/>
      <c r="AP7" s="74"/>
      <c r="AQ7" s="80"/>
      <c r="AR7" s="1"/>
      <c r="AS7" s="49"/>
      <c r="AT7" s="74"/>
      <c r="AU7" s="120"/>
      <c r="AV7" s="173"/>
      <c r="AW7" s="178">
        <v>15</v>
      </c>
      <c r="AX7" s="127">
        <f t="shared" si="8"/>
        <v>0.3354166666686069</v>
      </c>
      <c r="AY7" s="131">
        <v>23</v>
      </c>
      <c r="AZ7" s="135">
        <f t="shared" si="9"/>
        <v>0.20138888889050577</v>
      </c>
      <c r="BA7" s="137">
        <v>20</v>
      </c>
      <c r="BB7" s="127"/>
      <c r="BC7" s="141"/>
      <c r="BD7" s="146"/>
      <c r="BE7" s="149"/>
      <c r="BF7" s="153"/>
      <c r="BG7" s="154"/>
      <c r="BH7" s="160"/>
    </row>
    <row r="8" spans="1:60" ht="19.5" customHeight="1">
      <c r="A8" s="34">
        <v>5</v>
      </c>
      <c r="B8" s="114" t="s">
        <v>27</v>
      </c>
      <c r="C8" s="117">
        <v>37828.17013888889</v>
      </c>
      <c r="D8" s="71">
        <v>37828.24722222222</v>
      </c>
      <c r="E8" s="27">
        <v>37828.24722222222</v>
      </c>
      <c r="F8" s="55">
        <v>5</v>
      </c>
      <c r="G8" s="65">
        <f t="shared" si="0"/>
        <v>0.07708333332993789</v>
      </c>
      <c r="H8" s="71">
        <v>37828.37222222222</v>
      </c>
      <c r="I8" s="27">
        <v>37828.37222222222</v>
      </c>
      <c r="J8" s="41">
        <v>7</v>
      </c>
      <c r="K8" s="65">
        <f t="shared" si="1"/>
        <v>0.2020833333299379</v>
      </c>
      <c r="L8" s="71">
        <v>37828.39513888889</v>
      </c>
      <c r="M8" s="23">
        <v>37828.40277777778</v>
      </c>
      <c r="N8" s="56">
        <v>8</v>
      </c>
      <c r="O8" s="24">
        <f t="shared" si="2"/>
        <v>0.00763888889196096</v>
      </c>
      <c r="P8" s="107">
        <f t="shared" si="3"/>
        <v>0.23263888889050577</v>
      </c>
      <c r="Q8" s="25">
        <v>37828.481944444444</v>
      </c>
      <c r="R8" s="23">
        <v>37828.48333333333</v>
      </c>
      <c r="S8" s="56">
        <v>8</v>
      </c>
      <c r="T8" s="60">
        <f t="shared" si="4"/>
        <v>0.3118055555532919</v>
      </c>
      <c r="U8" s="64">
        <v>37828.57847222222</v>
      </c>
      <c r="V8" s="27">
        <v>37828.59375</v>
      </c>
      <c r="W8" s="41">
        <v>10</v>
      </c>
      <c r="X8" s="28">
        <f t="shared" si="5"/>
        <v>0.015277777776645962</v>
      </c>
      <c r="Y8" s="65">
        <f t="shared" si="6"/>
        <v>0.42361111110949423</v>
      </c>
      <c r="Z8" s="71">
        <v>37828.84166666667</v>
      </c>
      <c r="AA8" s="27">
        <v>37828.84375</v>
      </c>
      <c r="AB8" s="41">
        <v>11</v>
      </c>
      <c r="AC8" s="65">
        <f t="shared" si="7"/>
        <v>0.671527777776646</v>
      </c>
      <c r="AD8" s="71">
        <v>37828.950694444444</v>
      </c>
      <c r="AE8" s="29">
        <v>37829.99791666667</v>
      </c>
      <c r="AF8" s="42">
        <v>21</v>
      </c>
      <c r="AG8" s="3">
        <f>AE8-AD8</f>
        <v>1.047222222223354</v>
      </c>
      <c r="AH8" s="74">
        <f>AE8-Z8+AC8</f>
        <v>1.827777777776646</v>
      </c>
      <c r="AI8" s="80"/>
      <c r="AJ8" s="1"/>
      <c r="AK8" s="42"/>
      <c r="AL8" s="74"/>
      <c r="AM8" s="79"/>
      <c r="AN8" s="29"/>
      <c r="AO8" s="49"/>
      <c r="AP8" s="74"/>
      <c r="AQ8" s="80"/>
      <c r="AR8" s="1"/>
      <c r="AS8" s="49"/>
      <c r="AT8" s="74"/>
      <c r="AU8" s="120"/>
      <c r="AV8" s="173"/>
      <c r="AW8" s="178">
        <v>20</v>
      </c>
      <c r="AX8" s="127">
        <f t="shared" si="8"/>
        <v>0.2249999999985448</v>
      </c>
      <c r="AY8" s="131">
        <v>8</v>
      </c>
      <c r="AZ8" s="135">
        <f t="shared" si="9"/>
        <v>0.1756944444423425</v>
      </c>
      <c r="BA8" s="137">
        <v>8</v>
      </c>
      <c r="BB8" s="127"/>
      <c r="BC8" s="141"/>
      <c r="BD8" s="146"/>
      <c r="BE8" s="149"/>
      <c r="BF8" s="153"/>
      <c r="BG8" s="154"/>
      <c r="BH8" s="160"/>
    </row>
    <row r="9" spans="1:60" ht="19.5" customHeight="1">
      <c r="A9" s="34">
        <v>6</v>
      </c>
      <c r="B9" s="114" t="s">
        <v>28</v>
      </c>
      <c r="C9" s="117">
        <v>37828.17013888889</v>
      </c>
      <c r="D9" s="71">
        <v>37828.27847222222</v>
      </c>
      <c r="E9" s="27">
        <v>37828.27847222222</v>
      </c>
      <c r="F9" s="41">
        <v>24</v>
      </c>
      <c r="G9" s="65">
        <f t="shared" si="0"/>
        <v>0.10833333332993789</v>
      </c>
      <c r="H9" s="71">
        <v>37828.44513888889</v>
      </c>
      <c r="I9" s="27">
        <v>37828.44583333333</v>
      </c>
      <c r="J9" s="41">
        <v>22</v>
      </c>
      <c r="K9" s="65">
        <f t="shared" si="1"/>
        <v>0.2750000000014552</v>
      </c>
      <c r="L9" s="71">
        <v>37828.475</v>
      </c>
      <c r="M9" s="23">
        <v>37828.486805555556</v>
      </c>
      <c r="N9" s="56">
        <v>22</v>
      </c>
      <c r="O9" s="24">
        <f t="shared" si="2"/>
        <v>0.011805555557657499</v>
      </c>
      <c r="P9" s="107">
        <f t="shared" si="3"/>
        <v>0.31666666666569654</v>
      </c>
      <c r="Q9" s="25">
        <v>37828.572222222225</v>
      </c>
      <c r="R9" s="23">
        <v>37828.57638888889</v>
      </c>
      <c r="S9" s="56">
        <v>22</v>
      </c>
      <c r="T9" s="60">
        <f t="shared" si="4"/>
        <v>0.40208333333430346</v>
      </c>
      <c r="U9" s="64">
        <v>37828.67638888889</v>
      </c>
      <c r="V9" s="27">
        <v>37828.697222222225</v>
      </c>
      <c r="W9" s="41">
        <v>21</v>
      </c>
      <c r="X9" s="28">
        <f t="shared" si="5"/>
        <v>0.020833333335758653</v>
      </c>
      <c r="Y9" s="65">
        <f t="shared" si="6"/>
        <v>0.5270833333343035</v>
      </c>
      <c r="Z9" s="71">
        <v>37828.96597222222</v>
      </c>
      <c r="AA9" s="27">
        <v>37828.96805555555</v>
      </c>
      <c r="AB9" s="41">
        <v>22</v>
      </c>
      <c r="AC9" s="65">
        <f t="shared" si="7"/>
        <v>0.7958333333299379</v>
      </c>
      <c r="AD9" s="71">
        <v>37829.12291666667</v>
      </c>
      <c r="AE9" s="31"/>
      <c r="AF9" s="42"/>
      <c r="AG9" s="3"/>
      <c r="AH9" s="74"/>
      <c r="AI9" s="80"/>
      <c r="AJ9" s="1"/>
      <c r="AK9" s="42"/>
      <c r="AL9" s="74"/>
      <c r="AM9" s="80"/>
      <c r="AN9" s="1"/>
      <c r="AO9" s="49"/>
      <c r="AP9" s="74"/>
      <c r="AQ9" s="80"/>
      <c r="AR9" s="1"/>
      <c r="AS9" s="49"/>
      <c r="AT9" s="74"/>
      <c r="AU9" s="120"/>
      <c r="AV9" s="173"/>
      <c r="AW9" s="178">
        <v>22</v>
      </c>
      <c r="AX9" s="127">
        <f t="shared" si="8"/>
        <v>0.30486111110803904</v>
      </c>
      <c r="AY9" s="131">
        <v>22</v>
      </c>
      <c r="AZ9" s="135">
        <f t="shared" si="9"/>
        <v>0.18958333333284827</v>
      </c>
      <c r="BA9" s="137">
        <v>16</v>
      </c>
      <c r="BB9" s="127"/>
      <c r="BC9" s="141"/>
      <c r="BD9" s="146"/>
      <c r="BE9" s="149"/>
      <c r="BF9" s="153"/>
      <c r="BG9" s="154"/>
      <c r="BH9" s="160"/>
    </row>
    <row r="10" spans="1:60" ht="19.5" customHeight="1">
      <c r="A10" s="34">
        <v>7</v>
      </c>
      <c r="B10" s="114" t="s">
        <v>29</v>
      </c>
      <c r="C10" s="117">
        <v>37828.17013888889</v>
      </c>
      <c r="D10" s="71">
        <v>37828.25555555556</v>
      </c>
      <c r="E10" s="27">
        <v>37828.25555555556</v>
      </c>
      <c r="F10" s="41">
        <v>11</v>
      </c>
      <c r="G10" s="65">
        <f t="shared" si="0"/>
        <v>0.08541666666860692</v>
      </c>
      <c r="H10" s="71">
        <v>37828.39513888889</v>
      </c>
      <c r="I10" s="27">
        <v>37828.395833333336</v>
      </c>
      <c r="J10" s="41">
        <v>16</v>
      </c>
      <c r="K10" s="65">
        <f t="shared" si="1"/>
        <v>0.2249999999985448</v>
      </c>
      <c r="L10" s="71">
        <v>37828.41805555556</v>
      </c>
      <c r="M10" s="23">
        <v>37828.43680555555</v>
      </c>
      <c r="N10" s="56">
        <v>17</v>
      </c>
      <c r="O10" s="24">
        <f t="shared" si="2"/>
        <v>0.018749999995634425</v>
      </c>
      <c r="P10" s="107">
        <f t="shared" si="3"/>
        <v>0.26666666666278616</v>
      </c>
      <c r="Q10" s="25">
        <v>37828.5375</v>
      </c>
      <c r="R10" s="23">
        <v>37828.54236111111</v>
      </c>
      <c r="S10" s="56">
        <v>20</v>
      </c>
      <c r="T10" s="60">
        <f t="shared" si="4"/>
        <v>0.36736111110803904</v>
      </c>
      <c r="U10" s="64">
        <v>37828.64236111111</v>
      </c>
      <c r="V10" s="27">
        <v>37828.663194444445</v>
      </c>
      <c r="W10" s="41">
        <v>19</v>
      </c>
      <c r="X10" s="28">
        <f t="shared" si="5"/>
        <v>0.020833333335758653</v>
      </c>
      <c r="Y10" s="65">
        <f t="shared" si="6"/>
        <v>0.4930555555547471</v>
      </c>
      <c r="Z10" s="71">
        <v>37828.93819444445</v>
      </c>
      <c r="AA10" s="27">
        <v>37828.94513888889</v>
      </c>
      <c r="AB10" s="41">
        <v>21</v>
      </c>
      <c r="AC10" s="65">
        <f t="shared" si="7"/>
        <v>0.7680555555562023</v>
      </c>
      <c r="AD10" s="71">
        <v>37829.06527777778</v>
      </c>
      <c r="AE10" s="31"/>
      <c r="AF10" s="42"/>
      <c r="AG10" s="3"/>
      <c r="AH10" s="74"/>
      <c r="AI10" s="80"/>
      <c r="AJ10" s="1"/>
      <c r="AK10" s="42"/>
      <c r="AL10" s="74"/>
      <c r="AM10" s="80"/>
      <c r="AN10" s="1"/>
      <c r="AO10" s="49"/>
      <c r="AP10" s="74"/>
      <c r="AQ10" s="80"/>
      <c r="AR10" s="1"/>
      <c r="AS10" s="49"/>
      <c r="AT10" s="74"/>
      <c r="AU10" s="120"/>
      <c r="AV10" s="173"/>
      <c r="AW10" s="178">
        <v>23</v>
      </c>
      <c r="AX10" s="127">
        <f t="shared" si="8"/>
        <v>0.24791666666715173</v>
      </c>
      <c r="AY10" s="131">
        <v>14</v>
      </c>
      <c r="AZ10" s="135">
        <f t="shared" si="9"/>
        <v>0.2055555555562023</v>
      </c>
      <c r="BA10" s="137">
        <v>22</v>
      </c>
      <c r="BB10" s="127"/>
      <c r="BC10" s="141"/>
      <c r="BD10" s="146"/>
      <c r="BE10" s="149"/>
      <c r="BF10" s="153"/>
      <c r="BG10" s="154"/>
      <c r="BH10" s="160"/>
    </row>
    <row r="11" spans="1:60" ht="19.5" customHeight="1">
      <c r="A11" s="34">
        <v>8</v>
      </c>
      <c r="B11" s="114" t="s">
        <v>30</v>
      </c>
      <c r="C11" s="117">
        <v>37828.17013888889</v>
      </c>
      <c r="D11" s="71">
        <v>37828.26944444444</v>
      </c>
      <c r="E11" s="27">
        <v>37828.26944444444</v>
      </c>
      <c r="F11" s="41">
        <v>20</v>
      </c>
      <c r="G11" s="65">
        <f t="shared" si="0"/>
        <v>0.09930555555183673</v>
      </c>
      <c r="H11" s="71">
        <v>37828.39791666667</v>
      </c>
      <c r="I11" s="27">
        <v>37828.39791666667</v>
      </c>
      <c r="J11" s="41">
        <v>18</v>
      </c>
      <c r="K11" s="65">
        <f t="shared" si="1"/>
        <v>0.22777777777810115</v>
      </c>
      <c r="L11" s="71">
        <v>37828.42083333333</v>
      </c>
      <c r="M11" s="23">
        <v>37828.44027777778</v>
      </c>
      <c r="N11" s="56">
        <v>19</v>
      </c>
      <c r="O11" s="24">
        <f t="shared" si="2"/>
        <v>0.01944444444961846</v>
      </c>
      <c r="P11" s="107">
        <f t="shared" si="3"/>
        <v>0.2701388888890506</v>
      </c>
      <c r="Q11" s="25">
        <v>37828.53611111111</v>
      </c>
      <c r="R11" s="23">
        <v>37828.538194444445</v>
      </c>
      <c r="S11" s="56">
        <v>19</v>
      </c>
      <c r="T11" s="60">
        <f t="shared" si="4"/>
        <v>0.36597222222189885</v>
      </c>
      <c r="U11" s="64">
        <v>37828.64375</v>
      </c>
      <c r="V11" s="27">
        <v>37828.67083333333</v>
      </c>
      <c r="W11" s="41">
        <v>20</v>
      </c>
      <c r="X11" s="28">
        <f t="shared" si="5"/>
        <v>0.027083333327027503</v>
      </c>
      <c r="Y11" s="65">
        <f t="shared" si="6"/>
        <v>0.5006944444394321</v>
      </c>
      <c r="Z11" s="71">
        <v>37828.86388888889</v>
      </c>
      <c r="AA11" s="27">
        <v>37828.86736111111</v>
      </c>
      <c r="AB11" s="41">
        <v>15</v>
      </c>
      <c r="AC11" s="65">
        <f t="shared" si="7"/>
        <v>0.6937499999985448</v>
      </c>
      <c r="AD11" s="71">
        <v>37828.97222222222</v>
      </c>
      <c r="AE11" s="29">
        <v>37829.00902777778</v>
      </c>
      <c r="AF11" s="42">
        <v>11</v>
      </c>
      <c r="AG11" s="3">
        <f>AE11-AD11</f>
        <v>0.03680555555911269</v>
      </c>
      <c r="AH11" s="74">
        <f>AE11-Z11+AC11</f>
        <v>0.8388888888875954</v>
      </c>
      <c r="AI11" s="79">
        <v>37829.46527777778</v>
      </c>
      <c r="AJ11" s="29">
        <v>37829.478472222225</v>
      </c>
      <c r="AK11" s="42">
        <v>15</v>
      </c>
      <c r="AL11" s="74">
        <f>AI11-AD11+AG11</f>
        <v>0.5298611111211358</v>
      </c>
      <c r="AM11" s="80"/>
      <c r="AN11" s="1"/>
      <c r="AO11" s="49"/>
      <c r="AP11" s="74"/>
      <c r="AQ11" s="80"/>
      <c r="AR11" s="1"/>
      <c r="AS11" s="49"/>
      <c r="AT11" s="74"/>
      <c r="AU11" s="120"/>
      <c r="AV11" s="173"/>
      <c r="AW11" s="178">
        <v>9</v>
      </c>
      <c r="AX11" s="127">
        <f t="shared" si="8"/>
        <v>0.2506944444394321</v>
      </c>
      <c r="AY11" s="131">
        <v>18</v>
      </c>
      <c r="AZ11" s="135">
        <f t="shared" si="9"/>
        <v>0.20347222222335404</v>
      </c>
      <c r="BA11" s="137">
        <v>21</v>
      </c>
      <c r="BB11" s="127"/>
      <c r="BC11" s="141"/>
      <c r="BD11" s="146"/>
      <c r="BE11" s="149"/>
      <c r="BF11" s="153"/>
      <c r="BG11" s="154"/>
      <c r="BH11" s="160"/>
    </row>
    <row r="12" spans="1:60" ht="19.5" customHeight="1">
      <c r="A12" s="34">
        <v>9</v>
      </c>
      <c r="B12" s="114" t="s">
        <v>31</v>
      </c>
      <c r="C12" s="117">
        <v>37828.17013888889</v>
      </c>
      <c r="D12" s="71">
        <v>37828.259722222225</v>
      </c>
      <c r="E12" s="27">
        <v>37828.259722222225</v>
      </c>
      <c r="F12" s="41">
        <v>17</v>
      </c>
      <c r="G12" s="65">
        <f t="shared" si="0"/>
        <v>0.08958333333430346</v>
      </c>
      <c r="H12" s="71">
        <v>37828.39444444444</v>
      </c>
      <c r="I12" s="27">
        <v>37828.39513888889</v>
      </c>
      <c r="J12" s="41">
        <v>15</v>
      </c>
      <c r="K12" s="65">
        <f t="shared" si="1"/>
        <v>0.22430555555183673</v>
      </c>
      <c r="L12" s="71">
        <v>37828.42152777778</v>
      </c>
      <c r="M12" s="23">
        <v>37828.43680555555</v>
      </c>
      <c r="N12" s="56">
        <v>18</v>
      </c>
      <c r="O12" s="24">
        <f t="shared" si="2"/>
        <v>0.015277777776645962</v>
      </c>
      <c r="P12" s="107">
        <f t="shared" si="3"/>
        <v>0.26666666666278616</v>
      </c>
      <c r="Q12" s="25">
        <v>37828.527083333334</v>
      </c>
      <c r="R12" s="23">
        <v>37828.53055555555</v>
      </c>
      <c r="S12" s="56">
        <v>17</v>
      </c>
      <c r="T12" s="60">
        <f t="shared" si="4"/>
        <v>0.3569444444437977</v>
      </c>
      <c r="U12" s="64">
        <v>37828.62986111111</v>
      </c>
      <c r="V12" s="27">
        <v>37828.64722222222</v>
      </c>
      <c r="W12" s="41">
        <v>18</v>
      </c>
      <c r="X12" s="28">
        <f t="shared" si="5"/>
        <v>0.01736111110949423</v>
      </c>
      <c r="Y12" s="65">
        <f t="shared" si="6"/>
        <v>0.4770833333313931</v>
      </c>
      <c r="Z12" s="71">
        <v>37828.885416666664</v>
      </c>
      <c r="AA12" s="27">
        <v>37828.88680555556</v>
      </c>
      <c r="AB12" s="41">
        <v>19</v>
      </c>
      <c r="AC12" s="65">
        <f t="shared" si="7"/>
        <v>0.7152777777737356</v>
      </c>
      <c r="AD12" s="71">
        <v>37828.99166666667</v>
      </c>
      <c r="AE12" s="29">
        <v>37829.05902777778</v>
      </c>
      <c r="AF12" s="42">
        <v>16</v>
      </c>
      <c r="AG12" s="3">
        <f>AE12-AD12</f>
        <v>0.06736111111240461</v>
      </c>
      <c r="AH12" s="74">
        <f>AE12-Z12+AC12</f>
        <v>0.8888888888905058</v>
      </c>
      <c r="AI12" s="79">
        <v>37829.36041666667</v>
      </c>
      <c r="AJ12" s="29">
        <v>37829.36875</v>
      </c>
      <c r="AK12" s="42">
        <v>12</v>
      </c>
      <c r="AL12" s="74">
        <f>AI12-AD12+AG12</f>
        <v>0.4361111111138598</v>
      </c>
      <c r="AM12" s="80"/>
      <c r="AN12" s="1"/>
      <c r="AO12" s="49"/>
      <c r="AP12" s="74"/>
      <c r="AQ12" s="80"/>
      <c r="AR12" s="1"/>
      <c r="AS12" s="49"/>
      <c r="AT12" s="74"/>
      <c r="AU12" s="120"/>
      <c r="AV12" s="173"/>
      <c r="AW12" s="178">
        <v>11</v>
      </c>
      <c r="AX12" s="127">
        <f t="shared" si="8"/>
        <v>0.2513888888861402</v>
      </c>
      <c r="AY12" s="131">
        <v>19</v>
      </c>
      <c r="AZ12" s="135">
        <f t="shared" si="9"/>
        <v>0.1930555555591127</v>
      </c>
      <c r="BA12" s="137">
        <v>18</v>
      </c>
      <c r="BB12" s="127"/>
      <c r="BC12" s="141"/>
      <c r="BD12" s="146"/>
      <c r="BE12" s="149"/>
      <c r="BF12" s="153"/>
      <c r="BG12" s="154"/>
      <c r="BH12" s="160"/>
    </row>
    <row r="13" spans="1:60" ht="19.5" customHeight="1">
      <c r="A13" s="34">
        <v>10</v>
      </c>
      <c r="B13" s="114" t="s">
        <v>32</v>
      </c>
      <c r="C13" s="117">
        <v>37828.17013888889</v>
      </c>
      <c r="D13" s="71">
        <v>37828.27222222222</v>
      </c>
      <c r="E13" s="27">
        <v>37828.27222222222</v>
      </c>
      <c r="F13" s="41">
        <v>21</v>
      </c>
      <c r="G13" s="65">
        <f t="shared" si="0"/>
        <v>0.10208333333139308</v>
      </c>
      <c r="H13" s="71">
        <v>37828.490277777775</v>
      </c>
      <c r="I13" s="27">
        <v>37828.49097222222</v>
      </c>
      <c r="J13" s="41">
        <v>24</v>
      </c>
      <c r="K13" s="65">
        <f t="shared" si="1"/>
        <v>0.320138888884685</v>
      </c>
      <c r="L13" s="71">
        <v>37828.51875</v>
      </c>
      <c r="M13" s="23">
        <v>37828.53611111111</v>
      </c>
      <c r="N13" s="56">
        <v>24</v>
      </c>
      <c r="O13" s="24">
        <f t="shared" si="2"/>
        <v>0.01736111110949423</v>
      </c>
      <c r="P13" s="107">
        <f t="shared" si="3"/>
        <v>0.36597222222189885</v>
      </c>
      <c r="Q13" s="25">
        <v>37828.64722222222</v>
      </c>
      <c r="R13" s="23">
        <v>37828.65138888889</v>
      </c>
      <c r="S13" s="56">
        <v>24</v>
      </c>
      <c r="T13" s="60">
        <f t="shared" si="4"/>
        <v>0.4770833333313931</v>
      </c>
      <c r="U13" s="64">
        <v>37828.76944444444</v>
      </c>
      <c r="V13" s="27">
        <v>37828.80625</v>
      </c>
      <c r="W13" s="41">
        <v>24</v>
      </c>
      <c r="X13" s="28">
        <f t="shared" si="5"/>
        <v>0.03680555555911269</v>
      </c>
      <c r="Y13" s="65">
        <f t="shared" si="6"/>
        <v>0.6361111111109494</v>
      </c>
      <c r="Z13" s="71">
        <v>37829.106944444444</v>
      </c>
      <c r="AA13" s="27">
        <v>37829.115277777775</v>
      </c>
      <c r="AB13" s="41">
        <v>24</v>
      </c>
      <c r="AC13" s="65">
        <f t="shared" si="7"/>
        <v>0.9368055555532919</v>
      </c>
      <c r="AD13" s="75"/>
      <c r="AE13" s="1"/>
      <c r="AF13" s="42"/>
      <c r="AG13" s="3"/>
      <c r="AH13" s="74"/>
      <c r="AI13" s="80"/>
      <c r="AJ13" s="1"/>
      <c r="AK13" s="42"/>
      <c r="AL13" s="74"/>
      <c r="AM13" s="80"/>
      <c r="AN13" s="1"/>
      <c r="AO13" s="49"/>
      <c r="AP13" s="74"/>
      <c r="AQ13" s="80"/>
      <c r="AR13" s="1"/>
      <c r="AS13" s="49"/>
      <c r="AT13" s="74"/>
      <c r="AU13" s="120"/>
      <c r="AV13" s="173"/>
      <c r="AW13" s="178">
        <v>24</v>
      </c>
      <c r="AX13" s="127">
        <f t="shared" si="8"/>
        <v>0.3486111111124046</v>
      </c>
      <c r="AY13" s="131">
        <v>24</v>
      </c>
      <c r="AZ13" s="135">
        <f t="shared" si="9"/>
        <v>0.2333333333299379</v>
      </c>
      <c r="BA13" s="137">
        <v>24</v>
      </c>
      <c r="BB13" s="127"/>
      <c r="BC13" s="141"/>
      <c r="BD13" s="146"/>
      <c r="BE13" s="149"/>
      <c r="BF13" s="153"/>
      <c r="BG13" s="154"/>
      <c r="BH13" s="160"/>
    </row>
    <row r="14" spans="1:60" ht="19.5" customHeight="1">
      <c r="A14" s="34">
        <v>11</v>
      </c>
      <c r="B14" s="114" t="s">
        <v>33</v>
      </c>
      <c r="C14" s="117">
        <v>37828.17013888889</v>
      </c>
      <c r="D14" s="71">
        <v>37828.256944444445</v>
      </c>
      <c r="E14" s="27">
        <v>37828.256944444445</v>
      </c>
      <c r="F14" s="41">
        <v>15</v>
      </c>
      <c r="G14" s="65">
        <f t="shared" si="0"/>
        <v>0.08680555555474712</v>
      </c>
      <c r="H14" s="71">
        <v>37828.395833333336</v>
      </c>
      <c r="I14" s="27">
        <v>37828.39722222222</v>
      </c>
      <c r="J14" s="41">
        <v>17</v>
      </c>
      <c r="K14" s="65">
        <f t="shared" si="1"/>
        <v>0.22569444444525288</v>
      </c>
      <c r="L14" s="71">
        <v>37828.41875</v>
      </c>
      <c r="M14" s="23">
        <v>37828.427777777775</v>
      </c>
      <c r="N14" s="56">
        <v>14</v>
      </c>
      <c r="O14" s="24">
        <f t="shared" si="2"/>
        <v>0.009027777778101154</v>
      </c>
      <c r="P14" s="107">
        <f t="shared" si="3"/>
        <v>0.257638888884685</v>
      </c>
      <c r="Q14" s="25">
        <v>37828.50555555556</v>
      </c>
      <c r="R14" s="23">
        <v>37828.50555555556</v>
      </c>
      <c r="S14" s="56">
        <v>12</v>
      </c>
      <c r="T14" s="60">
        <f t="shared" si="4"/>
        <v>0.3354166666686069</v>
      </c>
      <c r="U14" s="64">
        <v>37828.59305555555</v>
      </c>
      <c r="V14" s="27">
        <v>37828.61111111111</v>
      </c>
      <c r="W14" s="41">
        <v>11</v>
      </c>
      <c r="X14" s="28">
        <f t="shared" si="5"/>
        <v>0.018055555556202307</v>
      </c>
      <c r="Y14" s="65">
        <f t="shared" si="6"/>
        <v>0.44097222221898846</v>
      </c>
      <c r="Z14" s="71">
        <v>37828.86875</v>
      </c>
      <c r="AA14" s="27">
        <v>37828.86944444444</v>
      </c>
      <c r="AB14" s="41">
        <v>17</v>
      </c>
      <c r="AC14" s="65">
        <f t="shared" si="7"/>
        <v>0.6986111111109494</v>
      </c>
      <c r="AD14" s="71">
        <v>37829.04236111111</v>
      </c>
      <c r="AE14" s="29">
        <v>37829.07986111111</v>
      </c>
      <c r="AF14" s="42">
        <v>18</v>
      </c>
      <c r="AG14" s="3">
        <f aca="true" t="shared" si="10" ref="AG14:AG27">AE14-AD14</f>
        <v>0.03749999999854481</v>
      </c>
      <c r="AH14" s="74">
        <f aca="true" t="shared" si="11" ref="AH14:AH27">AE14-Z14+AC14</f>
        <v>0.9097222222189885</v>
      </c>
      <c r="AI14" s="79">
        <v>37829.40138888889</v>
      </c>
      <c r="AJ14" s="29">
        <v>37829.410416666666</v>
      </c>
      <c r="AK14" s="42">
        <v>14</v>
      </c>
      <c r="AL14" s="74">
        <f>AI14-AD14+AG14</f>
        <v>0.39652777777519077</v>
      </c>
      <c r="AM14" s="80"/>
      <c r="AN14" s="1"/>
      <c r="AO14" s="49"/>
      <c r="AP14" s="74"/>
      <c r="AQ14" s="80"/>
      <c r="AR14" s="1"/>
      <c r="AS14" s="49"/>
      <c r="AT14" s="74"/>
      <c r="AU14" s="120"/>
      <c r="AV14" s="173"/>
      <c r="AW14" s="178">
        <v>14</v>
      </c>
      <c r="AX14" s="127">
        <f t="shared" si="8"/>
        <v>0.24861111110658385</v>
      </c>
      <c r="AY14" s="131">
        <v>15</v>
      </c>
      <c r="AZ14" s="135">
        <f t="shared" si="9"/>
        <v>0.16527777777810115</v>
      </c>
      <c r="BA14" s="136">
        <v>3</v>
      </c>
      <c r="BB14" s="127"/>
      <c r="BC14" s="141"/>
      <c r="BD14" s="146"/>
      <c r="BE14" s="149"/>
      <c r="BF14" s="153"/>
      <c r="BG14" s="154"/>
      <c r="BH14" s="160"/>
    </row>
    <row r="15" spans="1:60" ht="19.5" customHeight="1">
      <c r="A15" s="34">
        <v>12</v>
      </c>
      <c r="B15" s="114" t="s">
        <v>34</v>
      </c>
      <c r="C15" s="117">
        <v>37828.17013888889</v>
      </c>
      <c r="D15" s="71">
        <v>37828.248611111114</v>
      </c>
      <c r="E15" s="27">
        <v>37828.248611111114</v>
      </c>
      <c r="F15" s="41">
        <v>7</v>
      </c>
      <c r="G15" s="65">
        <f t="shared" si="0"/>
        <v>0.07847222222335404</v>
      </c>
      <c r="H15" s="71">
        <v>37828.356944444444</v>
      </c>
      <c r="I15" s="27">
        <v>37828.356944444444</v>
      </c>
      <c r="J15" s="55">
        <v>3</v>
      </c>
      <c r="K15" s="65">
        <f t="shared" si="1"/>
        <v>0.18680555555329192</v>
      </c>
      <c r="L15" s="71">
        <v>37828.376388888886</v>
      </c>
      <c r="M15" s="23">
        <v>37828.384722222225</v>
      </c>
      <c r="N15" s="57">
        <v>3</v>
      </c>
      <c r="O15" s="24">
        <f t="shared" si="2"/>
        <v>0.008333333338669036</v>
      </c>
      <c r="P15" s="107">
        <f t="shared" si="3"/>
        <v>0.21458333333430346</v>
      </c>
      <c r="Q15" s="25">
        <v>37828.467361111114</v>
      </c>
      <c r="R15" s="23">
        <v>37828.46944444445</v>
      </c>
      <c r="S15" s="57">
        <v>3</v>
      </c>
      <c r="T15" s="60">
        <f t="shared" si="4"/>
        <v>0.29722222222335404</v>
      </c>
      <c r="U15" s="64">
        <v>37828.56180555555</v>
      </c>
      <c r="V15" s="27">
        <v>37828.575</v>
      </c>
      <c r="W15" s="55">
        <v>3</v>
      </c>
      <c r="X15" s="28">
        <f t="shared" si="5"/>
        <v>0.013194444443797693</v>
      </c>
      <c r="Y15" s="65">
        <f t="shared" si="6"/>
        <v>0.40486111110658385</v>
      </c>
      <c r="Z15" s="71">
        <v>37828.77847222222</v>
      </c>
      <c r="AA15" s="27">
        <v>37828.77916666667</v>
      </c>
      <c r="AB15" s="41">
        <v>6</v>
      </c>
      <c r="AC15" s="65">
        <f t="shared" si="7"/>
        <v>0.6083333333299379</v>
      </c>
      <c r="AD15" s="71">
        <v>37828.87222222222</v>
      </c>
      <c r="AE15" s="29">
        <v>37828.91458333333</v>
      </c>
      <c r="AF15" s="42">
        <v>8</v>
      </c>
      <c r="AG15" s="3">
        <f t="shared" si="10"/>
        <v>0.04236111111094942</v>
      </c>
      <c r="AH15" s="74">
        <f t="shared" si="11"/>
        <v>0.7444444444408873</v>
      </c>
      <c r="AI15" s="79">
        <v>37829.25486111111</v>
      </c>
      <c r="AJ15" s="29">
        <v>37829.25902777778</v>
      </c>
      <c r="AK15" s="42">
        <v>9</v>
      </c>
      <c r="AL15" s="74">
        <f>AI15-AD15+AG15</f>
        <v>0.4250000000029104</v>
      </c>
      <c r="AM15" s="80"/>
      <c r="AN15" s="1"/>
      <c r="AO15" s="49"/>
      <c r="AP15" s="74"/>
      <c r="AQ15" s="80"/>
      <c r="AR15" s="1"/>
      <c r="AS15" s="49"/>
      <c r="AT15" s="74"/>
      <c r="AU15" s="120"/>
      <c r="AV15" s="173"/>
      <c r="AW15" s="178">
        <v>12</v>
      </c>
      <c r="AX15" s="127">
        <f t="shared" si="8"/>
        <v>0.20624999999563443</v>
      </c>
      <c r="AY15" s="130">
        <v>3</v>
      </c>
      <c r="AZ15" s="135">
        <f t="shared" si="9"/>
        <v>0.1770833333284827</v>
      </c>
      <c r="BA15" s="137">
        <v>10</v>
      </c>
      <c r="BB15" s="127"/>
      <c r="BC15" s="141"/>
      <c r="BD15" s="146"/>
      <c r="BE15" s="149"/>
      <c r="BF15" s="153"/>
      <c r="BG15" s="154"/>
      <c r="BH15" s="160"/>
    </row>
    <row r="16" spans="1:60" ht="19.5" customHeight="1">
      <c r="A16" s="34">
        <v>13</v>
      </c>
      <c r="B16" s="114" t="s">
        <v>35</v>
      </c>
      <c r="C16" s="117">
        <v>37828.17013888889</v>
      </c>
      <c r="D16" s="71">
        <v>37828.25555555556</v>
      </c>
      <c r="E16" s="27">
        <v>37828.25555555556</v>
      </c>
      <c r="F16" s="41">
        <v>12</v>
      </c>
      <c r="G16" s="65">
        <f t="shared" si="0"/>
        <v>0.08541666666860692</v>
      </c>
      <c r="H16" s="71">
        <v>37828.38888888889</v>
      </c>
      <c r="I16" s="27">
        <v>37828.38888888889</v>
      </c>
      <c r="J16" s="41">
        <v>12</v>
      </c>
      <c r="K16" s="65">
        <f t="shared" si="1"/>
        <v>0.21875</v>
      </c>
      <c r="L16" s="71">
        <v>37828.41458333333</v>
      </c>
      <c r="M16" s="23">
        <v>37828.42013888889</v>
      </c>
      <c r="N16" s="56">
        <v>12</v>
      </c>
      <c r="O16" s="24">
        <f t="shared" si="2"/>
        <v>0.00555555555911269</v>
      </c>
      <c r="P16" s="107">
        <f t="shared" si="3"/>
        <v>0.25</v>
      </c>
      <c r="Q16" s="25">
        <v>37828.50902777778</v>
      </c>
      <c r="R16" s="23">
        <v>37828.513194444444</v>
      </c>
      <c r="S16" s="56">
        <v>14</v>
      </c>
      <c r="T16" s="60">
        <f t="shared" si="4"/>
        <v>0.3388888888875954</v>
      </c>
      <c r="U16" s="64">
        <v>37828.61597222222</v>
      </c>
      <c r="V16" s="27">
        <v>37828.62847222222</v>
      </c>
      <c r="W16" s="41">
        <v>14</v>
      </c>
      <c r="X16" s="28">
        <f t="shared" si="5"/>
        <v>0.012499999997089617</v>
      </c>
      <c r="Y16" s="65">
        <f t="shared" si="6"/>
        <v>0.4583333333284827</v>
      </c>
      <c r="Z16" s="71">
        <v>37828.861805555556</v>
      </c>
      <c r="AA16" s="27">
        <v>37828.8625</v>
      </c>
      <c r="AB16" s="41">
        <v>13</v>
      </c>
      <c r="AC16" s="65">
        <f t="shared" si="7"/>
        <v>0.6916666666656965</v>
      </c>
      <c r="AD16" s="71">
        <v>37828.975</v>
      </c>
      <c r="AE16" s="29">
        <v>37829.052777777775</v>
      </c>
      <c r="AF16" s="42">
        <v>15</v>
      </c>
      <c r="AG16" s="3">
        <f t="shared" si="10"/>
        <v>0.07777777777664596</v>
      </c>
      <c r="AH16" s="74">
        <f t="shared" si="11"/>
        <v>0.882638888884685</v>
      </c>
      <c r="AI16" s="80"/>
      <c r="AJ16" s="1"/>
      <c r="AK16" s="42"/>
      <c r="AL16" s="74"/>
      <c r="AM16" s="80"/>
      <c r="AN16" s="1"/>
      <c r="AO16" s="49"/>
      <c r="AP16" s="74"/>
      <c r="AQ16" s="80"/>
      <c r="AR16" s="1"/>
      <c r="AS16" s="49"/>
      <c r="AT16" s="74"/>
      <c r="AU16" s="120"/>
      <c r="AV16" s="173"/>
      <c r="AW16" s="178">
        <v>17</v>
      </c>
      <c r="AX16" s="127">
        <f t="shared" si="8"/>
        <v>0.2444444444408873</v>
      </c>
      <c r="AY16" s="131">
        <v>12</v>
      </c>
      <c r="AZ16" s="135">
        <f t="shared" si="9"/>
        <v>0.19583333333139308</v>
      </c>
      <c r="BA16" s="137">
        <v>19</v>
      </c>
      <c r="BB16" s="127"/>
      <c r="BC16" s="141"/>
      <c r="BD16" s="146"/>
      <c r="BE16" s="149"/>
      <c r="BF16" s="153"/>
      <c r="BG16" s="154"/>
      <c r="BH16" s="160"/>
    </row>
    <row r="17" spans="1:60" ht="19.5" customHeight="1">
      <c r="A17" s="34">
        <v>14</v>
      </c>
      <c r="B17" s="114" t="s">
        <v>36</v>
      </c>
      <c r="C17" s="117">
        <v>37828.17013888889</v>
      </c>
      <c r="D17" s="71">
        <v>37828.24652777778</v>
      </c>
      <c r="E17" s="27">
        <v>37828.24652777778</v>
      </c>
      <c r="F17" s="55">
        <v>4</v>
      </c>
      <c r="G17" s="65">
        <f t="shared" si="0"/>
        <v>0.07638888889050577</v>
      </c>
      <c r="H17" s="71">
        <v>37828.35972222222</v>
      </c>
      <c r="I17" s="27">
        <v>37828.36111111111</v>
      </c>
      <c r="J17" s="55">
        <v>5</v>
      </c>
      <c r="K17" s="65">
        <f t="shared" si="1"/>
        <v>0.18958333333284827</v>
      </c>
      <c r="L17" s="71">
        <v>37828.38125</v>
      </c>
      <c r="M17" s="23">
        <v>37828.388194444444</v>
      </c>
      <c r="N17" s="57">
        <v>4</v>
      </c>
      <c r="O17" s="24">
        <f t="shared" si="2"/>
        <v>0.006944444445252884</v>
      </c>
      <c r="P17" s="107">
        <f t="shared" si="3"/>
        <v>0.21805555555329192</v>
      </c>
      <c r="Q17" s="25">
        <v>37828.47430555556</v>
      </c>
      <c r="R17" s="23">
        <v>37828.475</v>
      </c>
      <c r="S17" s="57">
        <v>4</v>
      </c>
      <c r="T17" s="60">
        <f t="shared" si="4"/>
        <v>0.3041666666686069</v>
      </c>
      <c r="U17" s="64">
        <v>37828.563888888886</v>
      </c>
      <c r="V17" s="27">
        <v>37828.58263888889</v>
      </c>
      <c r="W17" s="55">
        <v>5</v>
      </c>
      <c r="X17" s="28">
        <f t="shared" si="5"/>
        <v>0.018750000002910383</v>
      </c>
      <c r="Y17" s="65">
        <f t="shared" si="6"/>
        <v>0.4124999999985448</v>
      </c>
      <c r="Z17" s="71">
        <v>37828.7625</v>
      </c>
      <c r="AA17" s="27">
        <v>37828.763194444444</v>
      </c>
      <c r="AB17" s="55">
        <v>4</v>
      </c>
      <c r="AC17" s="65">
        <f t="shared" si="7"/>
        <v>0.5923611111065838</v>
      </c>
      <c r="AD17" s="71">
        <v>37828.83888888889</v>
      </c>
      <c r="AE17" s="29">
        <v>37828.86944444444</v>
      </c>
      <c r="AF17" s="49">
        <v>4</v>
      </c>
      <c r="AG17" s="3">
        <f t="shared" si="10"/>
        <v>0.030555555553291924</v>
      </c>
      <c r="AH17" s="74">
        <f t="shared" si="11"/>
        <v>0.6993055555503815</v>
      </c>
      <c r="AI17" s="79">
        <v>37829.23402777778</v>
      </c>
      <c r="AJ17" s="29">
        <v>37829.23402777778</v>
      </c>
      <c r="AK17" s="42">
        <v>6</v>
      </c>
      <c r="AL17" s="74">
        <f>AI17-AD17+AG17</f>
        <v>0.4256944444423425</v>
      </c>
      <c r="AM17" s="79">
        <v>37829.51111111111</v>
      </c>
      <c r="AN17" s="29">
        <v>37829.51875</v>
      </c>
      <c r="AO17" s="49">
        <v>6</v>
      </c>
      <c r="AP17" s="74">
        <f>AN17-AI17+AL17</f>
        <v>0.7104166666686069</v>
      </c>
      <c r="AQ17" s="80"/>
      <c r="AR17" s="1"/>
      <c r="AS17" s="49"/>
      <c r="AT17" s="74"/>
      <c r="AU17" s="120"/>
      <c r="AV17" s="173"/>
      <c r="AW17" s="178">
        <v>8</v>
      </c>
      <c r="AX17" s="127">
        <f t="shared" si="8"/>
        <v>0.21111111110803904</v>
      </c>
      <c r="AY17" s="130">
        <v>4</v>
      </c>
      <c r="AZ17" s="135">
        <f t="shared" si="9"/>
        <v>0.1756944444423425</v>
      </c>
      <c r="BA17" s="137">
        <v>9</v>
      </c>
      <c r="BB17" s="127"/>
      <c r="BC17" s="141"/>
      <c r="BD17" s="146"/>
      <c r="BE17" s="149"/>
      <c r="BF17" s="153"/>
      <c r="BG17" s="154"/>
      <c r="BH17" s="160"/>
    </row>
    <row r="18" spans="1:60" ht="19.5" customHeight="1">
      <c r="A18" s="34">
        <v>15</v>
      </c>
      <c r="B18" s="114" t="s">
        <v>37</v>
      </c>
      <c r="C18" s="117">
        <v>37828.17013888889</v>
      </c>
      <c r="D18" s="71">
        <v>37828.2625</v>
      </c>
      <c r="E18" s="27">
        <v>37828.2625</v>
      </c>
      <c r="F18" s="41">
        <v>18</v>
      </c>
      <c r="G18" s="65">
        <f t="shared" si="0"/>
        <v>0.09236111110658385</v>
      </c>
      <c r="H18" s="71">
        <v>37828.39097222222</v>
      </c>
      <c r="I18" s="27">
        <v>37828.39236111111</v>
      </c>
      <c r="J18" s="41">
        <v>13</v>
      </c>
      <c r="K18" s="65">
        <f t="shared" si="1"/>
        <v>0.22083333333284827</v>
      </c>
      <c r="L18" s="71">
        <v>37828.415972222225</v>
      </c>
      <c r="M18" s="23">
        <v>37828.424305555556</v>
      </c>
      <c r="N18" s="56">
        <v>13</v>
      </c>
      <c r="O18" s="24">
        <f t="shared" si="2"/>
        <v>0.008333333331393078</v>
      </c>
      <c r="P18" s="107">
        <f t="shared" si="3"/>
        <v>0.25416666666569654</v>
      </c>
      <c r="Q18" s="25">
        <v>37828.52013888889</v>
      </c>
      <c r="R18" s="23">
        <v>37828.52013888889</v>
      </c>
      <c r="S18" s="57">
        <v>16</v>
      </c>
      <c r="T18" s="60">
        <f t="shared" si="4"/>
        <v>0.3499999999985448</v>
      </c>
      <c r="U18" s="64">
        <v>37828.61597222222</v>
      </c>
      <c r="V18" s="27">
        <v>37828.62847222222</v>
      </c>
      <c r="W18" s="41">
        <v>15</v>
      </c>
      <c r="X18" s="28">
        <f t="shared" si="5"/>
        <v>0.012499999997089617</v>
      </c>
      <c r="Y18" s="65">
        <f t="shared" si="6"/>
        <v>0.4583333333284827</v>
      </c>
      <c r="Z18" s="71">
        <v>37828.86666666667</v>
      </c>
      <c r="AA18" s="27">
        <v>37828.86736111111</v>
      </c>
      <c r="AB18" s="41">
        <v>16</v>
      </c>
      <c r="AC18" s="65">
        <f t="shared" si="7"/>
        <v>0.6965277777781012</v>
      </c>
      <c r="AD18" s="71">
        <v>37828.96597222222</v>
      </c>
      <c r="AE18" s="29">
        <v>37829.00347222222</v>
      </c>
      <c r="AF18" s="42">
        <v>10</v>
      </c>
      <c r="AG18" s="3">
        <f t="shared" si="10"/>
        <v>0.03749999999854481</v>
      </c>
      <c r="AH18" s="74">
        <f t="shared" si="11"/>
        <v>0.8333333333284827</v>
      </c>
      <c r="AI18" s="79">
        <v>37829.25069444445</v>
      </c>
      <c r="AJ18" s="29">
        <v>37829.25555555556</v>
      </c>
      <c r="AK18" s="42">
        <v>7</v>
      </c>
      <c r="AL18" s="74">
        <f>AI18-AD18+AG18</f>
        <v>0.32222222222480923</v>
      </c>
      <c r="AM18" s="80"/>
      <c r="AN18" s="1"/>
      <c r="AO18" s="49"/>
      <c r="AP18" s="74"/>
      <c r="AQ18" s="80"/>
      <c r="AR18" s="1"/>
      <c r="AS18" s="49"/>
      <c r="AT18" s="74"/>
      <c r="AU18" s="120"/>
      <c r="AV18" s="173"/>
      <c r="AW18" s="178">
        <v>16</v>
      </c>
      <c r="AX18" s="127">
        <f t="shared" si="8"/>
        <v>0.24583333333430346</v>
      </c>
      <c r="AY18" s="131">
        <v>13</v>
      </c>
      <c r="AZ18" s="135">
        <f t="shared" si="9"/>
        <v>0.19166666666569654</v>
      </c>
      <c r="BA18" s="137">
        <v>17</v>
      </c>
      <c r="BB18" s="127"/>
      <c r="BC18" s="141"/>
      <c r="BD18" s="146"/>
      <c r="BE18" s="149"/>
      <c r="BF18" s="153"/>
      <c r="BG18" s="154"/>
      <c r="BH18" s="160"/>
    </row>
    <row r="19" spans="1:60" ht="19.5" customHeight="1">
      <c r="A19" s="34">
        <v>16</v>
      </c>
      <c r="B19" s="114" t="s">
        <v>38</v>
      </c>
      <c r="C19" s="117">
        <v>37828.17013888889</v>
      </c>
      <c r="D19" s="71">
        <v>37828.25555555556</v>
      </c>
      <c r="E19" s="27">
        <v>37828.25555555556</v>
      </c>
      <c r="F19" s="41">
        <v>13</v>
      </c>
      <c r="G19" s="65">
        <f t="shared" si="0"/>
        <v>0.08541666666860692</v>
      </c>
      <c r="H19" s="71">
        <v>37828.40694444445</v>
      </c>
      <c r="I19" s="27">
        <v>37828.410416666666</v>
      </c>
      <c r="J19" s="41">
        <v>20</v>
      </c>
      <c r="K19" s="65">
        <f t="shared" si="1"/>
        <v>0.2368055555562023</v>
      </c>
      <c r="L19" s="71">
        <v>37828.436111111114</v>
      </c>
      <c r="M19" s="23">
        <v>37828.44583333333</v>
      </c>
      <c r="N19" s="56">
        <v>20</v>
      </c>
      <c r="O19" s="24">
        <f t="shared" si="2"/>
        <v>0.009722222217533272</v>
      </c>
      <c r="P19" s="107">
        <f t="shared" si="3"/>
        <v>0.2756944444408873</v>
      </c>
      <c r="Q19" s="25">
        <v>37828.529861111114</v>
      </c>
      <c r="R19" s="23">
        <v>37828.532638888886</v>
      </c>
      <c r="S19" s="56">
        <v>18</v>
      </c>
      <c r="T19" s="60">
        <f t="shared" si="4"/>
        <v>0.35972222222335404</v>
      </c>
      <c r="U19" s="64">
        <v>37828.62708333333</v>
      </c>
      <c r="V19" s="27">
        <v>37828.645833333336</v>
      </c>
      <c r="W19" s="41">
        <v>17</v>
      </c>
      <c r="X19" s="28">
        <f t="shared" si="5"/>
        <v>0.018750000002910383</v>
      </c>
      <c r="Y19" s="65">
        <f t="shared" si="6"/>
        <v>0.4756944444452529</v>
      </c>
      <c r="Z19" s="71">
        <v>37828.839583333334</v>
      </c>
      <c r="AA19" s="27">
        <v>37828.84166666667</v>
      </c>
      <c r="AB19" s="41">
        <v>10</v>
      </c>
      <c r="AC19" s="65">
        <f t="shared" si="7"/>
        <v>0.6694444444437977</v>
      </c>
      <c r="AD19" s="71">
        <v>37828.978472222225</v>
      </c>
      <c r="AE19" s="29">
        <v>37829.05902777778</v>
      </c>
      <c r="AF19" s="42">
        <v>17</v>
      </c>
      <c r="AG19" s="3">
        <f t="shared" si="10"/>
        <v>0.08055555555620231</v>
      </c>
      <c r="AH19" s="74">
        <f t="shared" si="11"/>
        <v>0.8888888888905058</v>
      </c>
      <c r="AI19" s="79">
        <v>37829.35972222222</v>
      </c>
      <c r="AJ19" s="29">
        <v>37829.38333333333</v>
      </c>
      <c r="AK19" s="42">
        <v>13</v>
      </c>
      <c r="AL19" s="74">
        <f>AI19-AD19+AG19</f>
        <v>0.4618055555547471</v>
      </c>
      <c r="AM19" s="80"/>
      <c r="AN19" s="1"/>
      <c r="AO19" s="49"/>
      <c r="AP19" s="74"/>
      <c r="AQ19" s="80"/>
      <c r="AR19" s="1"/>
      <c r="AS19" s="49"/>
      <c r="AT19" s="74"/>
      <c r="AU19" s="120"/>
      <c r="AV19" s="173"/>
      <c r="AW19" s="178">
        <v>10</v>
      </c>
      <c r="AX19" s="127">
        <f t="shared" si="8"/>
        <v>0.26597222222335404</v>
      </c>
      <c r="AY19" s="131">
        <v>20</v>
      </c>
      <c r="AZ19" s="135">
        <f t="shared" si="9"/>
        <v>0.1812500000014552</v>
      </c>
      <c r="BA19" s="137">
        <v>12</v>
      </c>
      <c r="BB19" s="127"/>
      <c r="BC19" s="141"/>
      <c r="BD19" s="146"/>
      <c r="BE19" s="149"/>
      <c r="BF19" s="153"/>
      <c r="BG19" s="154"/>
      <c r="BH19" s="160"/>
    </row>
    <row r="20" spans="1:60" ht="19.5" customHeight="1">
      <c r="A20" s="34">
        <v>17</v>
      </c>
      <c r="B20" s="114" t="s">
        <v>39</v>
      </c>
      <c r="C20" s="117">
        <v>37828.17013888889</v>
      </c>
      <c r="D20" s="71">
        <v>37828.25902777778</v>
      </c>
      <c r="E20" s="27">
        <v>37828.25902777778</v>
      </c>
      <c r="F20" s="41">
        <v>16</v>
      </c>
      <c r="G20" s="65">
        <f t="shared" si="0"/>
        <v>0.08888888888759539</v>
      </c>
      <c r="H20" s="71">
        <v>37828.39236111111</v>
      </c>
      <c r="I20" s="27">
        <v>37828.39375</v>
      </c>
      <c r="J20" s="41">
        <v>14</v>
      </c>
      <c r="K20" s="65">
        <f t="shared" si="1"/>
        <v>0.22222222221898846</v>
      </c>
      <c r="L20" s="71">
        <v>37828.41875</v>
      </c>
      <c r="M20" s="23">
        <v>37828.42916666667</v>
      </c>
      <c r="N20" s="56">
        <v>15</v>
      </c>
      <c r="O20" s="24">
        <f t="shared" si="2"/>
        <v>0.010416666671517305</v>
      </c>
      <c r="P20" s="107">
        <f t="shared" si="3"/>
        <v>0.25902777777810115</v>
      </c>
      <c r="Q20" s="25">
        <v>37828.50555555556</v>
      </c>
      <c r="R20" s="23">
        <v>37828.50763888889</v>
      </c>
      <c r="S20" s="56">
        <v>13</v>
      </c>
      <c r="T20" s="60">
        <f t="shared" si="4"/>
        <v>0.3354166666686069</v>
      </c>
      <c r="U20" s="64">
        <v>37828.60277777778</v>
      </c>
      <c r="V20" s="27">
        <v>37828.62847222222</v>
      </c>
      <c r="W20" s="41">
        <v>16</v>
      </c>
      <c r="X20" s="28">
        <f t="shared" si="5"/>
        <v>0.02569444444088731</v>
      </c>
      <c r="Y20" s="65">
        <f t="shared" si="6"/>
        <v>0.4583333333284827</v>
      </c>
      <c r="Z20" s="71">
        <v>37828.87291666667</v>
      </c>
      <c r="AA20" s="27">
        <v>37828.87430555555</v>
      </c>
      <c r="AB20" s="41">
        <v>18</v>
      </c>
      <c r="AC20" s="65">
        <f t="shared" si="7"/>
        <v>0.702777777776646</v>
      </c>
      <c r="AD20" s="71">
        <v>37828.97708333333</v>
      </c>
      <c r="AE20" s="29">
        <v>37829.03402777778</v>
      </c>
      <c r="AF20" s="42">
        <v>13</v>
      </c>
      <c r="AG20" s="3">
        <f t="shared" si="10"/>
        <v>0.05694444444816327</v>
      </c>
      <c r="AH20" s="74">
        <f t="shared" si="11"/>
        <v>0.8638888888890506</v>
      </c>
      <c r="AI20" s="80"/>
      <c r="AJ20" s="1"/>
      <c r="AK20" s="42"/>
      <c r="AL20" s="74"/>
      <c r="AM20" s="80"/>
      <c r="AN20" s="1"/>
      <c r="AO20" s="49"/>
      <c r="AP20" s="74"/>
      <c r="AQ20" s="80"/>
      <c r="AR20" s="1"/>
      <c r="AS20" s="49"/>
      <c r="AT20" s="74"/>
      <c r="AU20" s="120"/>
      <c r="AV20" s="173"/>
      <c r="AW20" s="178">
        <v>19</v>
      </c>
      <c r="AX20" s="127">
        <f t="shared" si="8"/>
        <v>0.24861111110658385</v>
      </c>
      <c r="AY20" s="131">
        <v>16</v>
      </c>
      <c r="AZ20" s="135">
        <f t="shared" si="9"/>
        <v>0.17361111110949423</v>
      </c>
      <c r="BA20" s="137">
        <v>7</v>
      </c>
      <c r="BB20" s="127"/>
      <c r="BC20" s="141"/>
      <c r="BD20" s="146"/>
      <c r="BE20" s="149"/>
      <c r="BF20" s="153"/>
      <c r="BG20" s="154"/>
      <c r="BH20" s="160"/>
    </row>
    <row r="21" spans="1:60" ht="19.5" customHeight="1">
      <c r="A21" s="34">
        <v>18</v>
      </c>
      <c r="B21" s="114" t="s">
        <v>40</v>
      </c>
      <c r="C21" s="117">
        <v>37828.17013888889</v>
      </c>
      <c r="D21" s="71">
        <v>37828.268055555556</v>
      </c>
      <c r="E21" s="27">
        <v>37828.268055555556</v>
      </c>
      <c r="F21" s="41">
        <v>19</v>
      </c>
      <c r="G21" s="65">
        <f t="shared" si="0"/>
        <v>0.09791666666569654</v>
      </c>
      <c r="H21" s="71">
        <v>37828.41527777778</v>
      </c>
      <c r="I21" s="27">
        <v>37828.415972222225</v>
      </c>
      <c r="J21" s="41">
        <v>21</v>
      </c>
      <c r="K21" s="65">
        <f t="shared" si="1"/>
        <v>0.24513888888759539</v>
      </c>
      <c r="L21" s="71">
        <v>37828.44305555556</v>
      </c>
      <c r="M21" s="23">
        <v>37828.46111111111</v>
      </c>
      <c r="N21" s="56">
        <v>21</v>
      </c>
      <c r="O21" s="24">
        <f t="shared" si="2"/>
        <v>0.01805555554892635</v>
      </c>
      <c r="P21" s="107">
        <f t="shared" si="3"/>
        <v>0.29097222221753327</v>
      </c>
      <c r="Q21" s="25">
        <v>37828.555555555555</v>
      </c>
      <c r="R21" s="23">
        <v>37828.55902777778</v>
      </c>
      <c r="S21" s="56">
        <v>21</v>
      </c>
      <c r="T21" s="60">
        <f t="shared" si="4"/>
        <v>0.38541666666424135</v>
      </c>
      <c r="U21" s="64">
        <v>37828.66805555556</v>
      </c>
      <c r="V21" s="27">
        <v>37828.70486111111</v>
      </c>
      <c r="W21" s="41">
        <v>22</v>
      </c>
      <c r="X21" s="28">
        <f t="shared" si="5"/>
        <v>0.03680555555183673</v>
      </c>
      <c r="Y21" s="65">
        <f t="shared" si="6"/>
        <v>0.5347222222189885</v>
      </c>
      <c r="Z21" s="71">
        <v>37828.90277777778</v>
      </c>
      <c r="AA21" s="27">
        <v>37828.90833333333</v>
      </c>
      <c r="AB21" s="41">
        <v>20</v>
      </c>
      <c r="AC21" s="65">
        <f t="shared" si="7"/>
        <v>0.7326388888905058</v>
      </c>
      <c r="AD21" s="71">
        <v>37829.01597222222</v>
      </c>
      <c r="AE21" s="29">
        <v>37829.1375</v>
      </c>
      <c r="AF21" s="42">
        <v>19</v>
      </c>
      <c r="AG21" s="3">
        <f t="shared" si="10"/>
        <v>0.12152777777373558</v>
      </c>
      <c r="AH21" s="74">
        <f t="shared" si="11"/>
        <v>0.9673611111065838</v>
      </c>
      <c r="AI21" s="79">
        <v>37829.319444444445</v>
      </c>
      <c r="AJ21" s="29">
        <v>37829.32777777778</v>
      </c>
      <c r="AK21" s="42">
        <v>11</v>
      </c>
      <c r="AL21" s="74">
        <f>AI21-AD21+AG21</f>
        <v>0.4249999999956344</v>
      </c>
      <c r="AM21" s="81"/>
      <c r="AN21" s="3"/>
      <c r="AO21" s="49"/>
      <c r="AP21" s="74"/>
      <c r="AQ21" s="80"/>
      <c r="AR21" s="1"/>
      <c r="AS21" s="49"/>
      <c r="AT21" s="74"/>
      <c r="AU21" s="120"/>
      <c r="AV21" s="173"/>
      <c r="AW21" s="178">
        <v>13</v>
      </c>
      <c r="AX21" s="127">
        <f t="shared" si="8"/>
        <v>0.2729166666686069</v>
      </c>
      <c r="AY21" s="131">
        <v>21</v>
      </c>
      <c r="AZ21" s="135">
        <f t="shared" si="9"/>
        <v>0.20694444444961846</v>
      </c>
      <c r="BA21" s="137">
        <v>23</v>
      </c>
      <c r="BB21" s="127"/>
      <c r="BC21" s="141"/>
      <c r="BD21" s="146"/>
      <c r="BE21" s="149"/>
      <c r="BF21" s="153"/>
      <c r="BG21" s="154"/>
      <c r="BH21" s="160"/>
    </row>
    <row r="22" spans="1:60" ht="19.5" customHeight="1">
      <c r="A22" s="34">
        <v>19</v>
      </c>
      <c r="B22" s="114" t="s">
        <v>41</v>
      </c>
      <c r="C22" s="117">
        <v>37828.17013888889</v>
      </c>
      <c r="D22" s="71">
        <v>37828.25</v>
      </c>
      <c r="E22" s="27">
        <v>37828.25</v>
      </c>
      <c r="F22" s="41">
        <v>8</v>
      </c>
      <c r="G22" s="65">
        <f t="shared" si="0"/>
        <v>0.07986111110949423</v>
      </c>
      <c r="H22" s="71">
        <v>37828.37291666667</v>
      </c>
      <c r="I22" s="27">
        <v>37828.37291666667</v>
      </c>
      <c r="J22" s="41">
        <v>10</v>
      </c>
      <c r="K22" s="65">
        <f t="shared" si="1"/>
        <v>0.20277777777664596</v>
      </c>
      <c r="L22" s="71">
        <v>37828.39375</v>
      </c>
      <c r="M22" s="23">
        <v>37828.40138888889</v>
      </c>
      <c r="N22" s="56">
        <v>7</v>
      </c>
      <c r="O22" s="24">
        <f t="shared" si="2"/>
        <v>0.007638888884685002</v>
      </c>
      <c r="P22" s="107">
        <f t="shared" si="3"/>
        <v>0.23124999999708962</v>
      </c>
      <c r="Q22" s="25">
        <v>37828.47986111111</v>
      </c>
      <c r="R22" s="23">
        <v>37828.481944444444</v>
      </c>
      <c r="S22" s="56">
        <v>6</v>
      </c>
      <c r="T22" s="60">
        <f t="shared" si="4"/>
        <v>0.30972222222044365</v>
      </c>
      <c r="U22" s="64">
        <v>37828.57361111111</v>
      </c>
      <c r="V22" s="27">
        <v>37828.59166666667</v>
      </c>
      <c r="W22" s="41">
        <v>9</v>
      </c>
      <c r="X22" s="28">
        <f t="shared" si="5"/>
        <v>0.018055555556202307</v>
      </c>
      <c r="Y22" s="65">
        <f t="shared" si="6"/>
        <v>0.42152777777664596</v>
      </c>
      <c r="Z22" s="71">
        <v>37828.777083333334</v>
      </c>
      <c r="AA22" s="27">
        <v>37828.77777777778</v>
      </c>
      <c r="AB22" s="55">
        <v>5</v>
      </c>
      <c r="AC22" s="65">
        <f t="shared" si="7"/>
        <v>0.6069444444437977</v>
      </c>
      <c r="AD22" s="71">
        <v>37828.86875</v>
      </c>
      <c r="AE22" s="29">
        <v>37828.89861111111</v>
      </c>
      <c r="AF22" s="42">
        <v>6</v>
      </c>
      <c r="AG22" s="3">
        <f t="shared" si="10"/>
        <v>0.02986111110658385</v>
      </c>
      <c r="AH22" s="74">
        <f t="shared" si="11"/>
        <v>0.7284722222175333</v>
      </c>
      <c r="AI22" s="79">
        <v>37829.28125</v>
      </c>
      <c r="AJ22" s="29">
        <v>37829.28472222222</v>
      </c>
      <c r="AK22" s="42">
        <v>10</v>
      </c>
      <c r="AL22" s="74">
        <f>AI22-AD22+AG22</f>
        <v>0.44236111110512866</v>
      </c>
      <c r="AM22" s="79">
        <v>37829.58125</v>
      </c>
      <c r="AN22" s="29">
        <v>37829.583333333336</v>
      </c>
      <c r="AO22" s="49">
        <v>8</v>
      </c>
      <c r="AP22" s="74">
        <f>AN22-AI22+AL22</f>
        <v>0.7444444444408873</v>
      </c>
      <c r="AQ22" s="80"/>
      <c r="AR22" s="1"/>
      <c r="AS22" s="49"/>
      <c r="AT22" s="74"/>
      <c r="AU22" s="120"/>
      <c r="AV22" s="173"/>
      <c r="AW22" s="178">
        <v>6</v>
      </c>
      <c r="AX22" s="127">
        <f t="shared" si="8"/>
        <v>0.22361111111240461</v>
      </c>
      <c r="AY22" s="131">
        <v>6</v>
      </c>
      <c r="AZ22" s="135">
        <f t="shared" si="9"/>
        <v>0.17222222222335404</v>
      </c>
      <c r="BA22" s="137">
        <v>6</v>
      </c>
      <c r="BB22" s="127"/>
      <c r="BC22" s="141"/>
      <c r="BD22" s="146"/>
      <c r="BE22" s="149"/>
      <c r="BF22" s="153"/>
      <c r="BG22" s="154"/>
      <c r="BH22" s="160"/>
    </row>
    <row r="23" spans="1:60" ht="19.5" customHeight="1">
      <c r="A23" s="34">
        <v>21</v>
      </c>
      <c r="B23" s="114" t="s">
        <v>42</v>
      </c>
      <c r="C23" s="117">
        <v>37828.17013888889</v>
      </c>
      <c r="D23" s="71">
        <v>37828.25555555556</v>
      </c>
      <c r="E23" s="27">
        <v>37828.25555555556</v>
      </c>
      <c r="F23" s="41">
        <v>14</v>
      </c>
      <c r="G23" s="65">
        <f t="shared" si="0"/>
        <v>0.08541666666860692</v>
      </c>
      <c r="H23" s="71">
        <v>37828.381944444445</v>
      </c>
      <c r="I23" s="27">
        <v>37828.381944444445</v>
      </c>
      <c r="J23" s="41">
        <v>11</v>
      </c>
      <c r="K23" s="65">
        <f t="shared" si="1"/>
        <v>0.21180555555474712</v>
      </c>
      <c r="L23" s="71">
        <v>37828.40902777778</v>
      </c>
      <c r="M23" s="23">
        <v>37828.416666666664</v>
      </c>
      <c r="N23" s="56">
        <v>11</v>
      </c>
      <c r="O23" s="24">
        <f t="shared" si="2"/>
        <v>0.007638888884685002</v>
      </c>
      <c r="P23" s="107">
        <f t="shared" si="3"/>
        <v>0.24652777777373558</v>
      </c>
      <c r="Q23" s="25">
        <v>37828.49097222222</v>
      </c>
      <c r="R23" s="23">
        <v>37828.49166666667</v>
      </c>
      <c r="S23" s="56">
        <v>11</v>
      </c>
      <c r="T23" s="60">
        <f t="shared" si="4"/>
        <v>0.3208333333313931</v>
      </c>
      <c r="U23" s="64">
        <v>37828.57986111111</v>
      </c>
      <c r="V23" s="27">
        <v>37828.586805555555</v>
      </c>
      <c r="W23" s="41">
        <v>7</v>
      </c>
      <c r="X23" s="28">
        <f t="shared" si="5"/>
        <v>0.006944444445252884</v>
      </c>
      <c r="Y23" s="65">
        <f t="shared" si="6"/>
        <v>0.41666666666424135</v>
      </c>
      <c r="Z23" s="71">
        <v>37828.78125</v>
      </c>
      <c r="AA23" s="27">
        <v>37828.782638888886</v>
      </c>
      <c r="AB23" s="41">
        <v>7</v>
      </c>
      <c r="AC23" s="65">
        <f t="shared" si="7"/>
        <v>0.6111111111094942</v>
      </c>
      <c r="AD23" s="71">
        <v>37828.856944444444</v>
      </c>
      <c r="AE23" s="29">
        <v>37828.88055555556</v>
      </c>
      <c r="AF23" s="49">
        <v>5</v>
      </c>
      <c r="AG23" s="3">
        <f t="shared" si="10"/>
        <v>0.023611111115314998</v>
      </c>
      <c r="AH23" s="74">
        <f t="shared" si="11"/>
        <v>0.7104166666686069</v>
      </c>
      <c r="AI23" s="79">
        <v>37829.25208333333</v>
      </c>
      <c r="AJ23" s="29">
        <v>37829.25555555556</v>
      </c>
      <c r="AK23" s="42">
        <v>8</v>
      </c>
      <c r="AL23" s="74">
        <f>AI23-AD23+AG23</f>
        <v>0.4187500000043656</v>
      </c>
      <c r="AM23" s="79">
        <v>37829.541666666664</v>
      </c>
      <c r="AN23" s="29">
        <v>37829.54861111111</v>
      </c>
      <c r="AO23" s="49">
        <v>7</v>
      </c>
      <c r="AP23" s="74">
        <f>AN23-AI23+AL23</f>
        <v>0.7152777777810115</v>
      </c>
      <c r="AQ23" s="80"/>
      <c r="AR23" s="1"/>
      <c r="AS23" s="49"/>
      <c r="AT23" s="74"/>
      <c r="AU23" s="120"/>
      <c r="AV23" s="173"/>
      <c r="AW23" s="178">
        <v>7</v>
      </c>
      <c r="AX23" s="127">
        <f t="shared" si="8"/>
        <v>0.23888888888905058</v>
      </c>
      <c r="AY23" s="131">
        <v>11</v>
      </c>
      <c r="AZ23" s="135">
        <f t="shared" si="9"/>
        <v>0.16319444444525288</v>
      </c>
      <c r="BA23" s="136">
        <v>2</v>
      </c>
      <c r="BB23" s="127"/>
      <c r="BC23" s="141"/>
      <c r="BD23" s="146"/>
      <c r="BE23" s="149"/>
      <c r="BF23" s="153"/>
      <c r="BG23" s="154"/>
      <c r="BH23" s="160"/>
    </row>
    <row r="24" spans="1:60" ht="19.5" customHeight="1">
      <c r="A24" s="34">
        <v>22</v>
      </c>
      <c r="B24" s="114" t="s">
        <v>43</v>
      </c>
      <c r="C24" s="117">
        <v>37828.17013888889</v>
      </c>
      <c r="D24" s="71">
        <v>37828.25</v>
      </c>
      <c r="E24" s="27">
        <v>37828.25</v>
      </c>
      <c r="F24" s="41">
        <v>9</v>
      </c>
      <c r="G24" s="65">
        <f t="shared" si="0"/>
        <v>0.07986111110949423</v>
      </c>
      <c r="H24" s="71">
        <v>37828.368055555555</v>
      </c>
      <c r="I24" s="27">
        <v>37828.36944444444</v>
      </c>
      <c r="J24" s="41">
        <v>6</v>
      </c>
      <c r="K24" s="65">
        <f t="shared" si="1"/>
        <v>0.19791666666424135</v>
      </c>
      <c r="L24" s="71">
        <v>37828.39513888889</v>
      </c>
      <c r="M24" s="23">
        <v>37828.40277777778</v>
      </c>
      <c r="N24" s="56">
        <v>9</v>
      </c>
      <c r="O24" s="24">
        <f t="shared" si="2"/>
        <v>0.00763888889196096</v>
      </c>
      <c r="P24" s="107">
        <f t="shared" si="3"/>
        <v>0.23263888889050577</v>
      </c>
      <c r="Q24" s="25">
        <v>37828.486805555556</v>
      </c>
      <c r="R24" s="23">
        <v>37828.4875</v>
      </c>
      <c r="S24" s="56">
        <v>10</v>
      </c>
      <c r="T24" s="60">
        <f t="shared" si="4"/>
        <v>0.31666666666569654</v>
      </c>
      <c r="U24" s="64">
        <v>37828.589583333334</v>
      </c>
      <c r="V24" s="27">
        <v>37828.611805555556</v>
      </c>
      <c r="W24" s="41">
        <v>12</v>
      </c>
      <c r="X24" s="28">
        <f t="shared" si="5"/>
        <v>0.022222222221898846</v>
      </c>
      <c r="Y24" s="65">
        <f t="shared" si="6"/>
        <v>0.44166666666569654</v>
      </c>
      <c r="Z24" s="71">
        <v>37828.86319444444</v>
      </c>
      <c r="AA24" s="27">
        <v>37828.86388888889</v>
      </c>
      <c r="AB24" s="41">
        <v>14</v>
      </c>
      <c r="AC24" s="65">
        <f t="shared" si="7"/>
        <v>0.6930555555518367</v>
      </c>
      <c r="AD24" s="71">
        <v>37828.955555555556</v>
      </c>
      <c r="AE24" s="29">
        <v>37829.02569444444</v>
      </c>
      <c r="AF24" s="42">
        <v>12</v>
      </c>
      <c r="AG24" s="3">
        <f t="shared" si="10"/>
        <v>0.070138888884685</v>
      </c>
      <c r="AH24" s="74">
        <f t="shared" si="11"/>
        <v>0.8555555555503815</v>
      </c>
      <c r="AI24" s="79">
        <v>37829.23263888889</v>
      </c>
      <c r="AJ24" s="29">
        <v>37829.23333333333</v>
      </c>
      <c r="AK24" s="49">
        <v>5</v>
      </c>
      <c r="AL24" s="74">
        <f>AI24-AD24+AG24</f>
        <v>0.34722222221898846</v>
      </c>
      <c r="AM24" s="79">
        <v>37829.479166666664</v>
      </c>
      <c r="AN24" s="29">
        <v>37829.48333333333</v>
      </c>
      <c r="AO24" s="49">
        <v>5</v>
      </c>
      <c r="AP24" s="74">
        <f>AN24-AI24+AL24</f>
        <v>0.5979166666584206</v>
      </c>
      <c r="AQ24" s="79">
        <v>37829.66736111111</v>
      </c>
      <c r="AR24" s="29">
        <v>37829.66805555556</v>
      </c>
      <c r="AS24" s="49">
        <v>5</v>
      </c>
      <c r="AT24" s="74">
        <f>AQ24-AM24+AP24</f>
        <v>0.7861111111051287</v>
      </c>
      <c r="AU24" s="119">
        <v>37829.69861111111</v>
      </c>
      <c r="AV24" s="173">
        <f>AU24-AQ24+AT24</f>
        <v>0.8173611111051287</v>
      </c>
      <c r="AW24" s="180">
        <v>5</v>
      </c>
      <c r="AX24" s="127">
        <f t="shared" si="8"/>
        <v>0.2249999999985448</v>
      </c>
      <c r="AY24" s="131">
        <v>9</v>
      </c>
      <c r="AZ24" s="135">
        <f t="shared" si="9"/>
        <v>0.18680555555329192</v>
      </c>
      <c r="BA24" s="137">
        <v>15</v>
      </c>
      <c r="BB24" s="127">
        <f>AD24-V24</f>
        <v>0.34375</v>
      </c>
      <c r="BC24" s="141">
        <v>5</v>
      </c>
      <c r="BD24" s="146">
        <f>AU24-AE24</f>
        <v>0.6729166666700621</v>
      </c>
      <c r="BE24" s="148">
        <v>3</v>
      </c>
      <c r="BF24" s="153">
        <f>AX24+BB24</f>
        <v>0.5687499999985448</v>
      </c>
      <c r="BG24" s="154">
        <v>5</v>
      </c>
      <c r="BH24" s="160">
        <f>O24+X24+AG24</f>
        <v>0.09999999999854481</v>
      </c>
    </row>
    <row r="25" spans="1:60" ht="19.5" customHeight="1">
      <c r="A25" s="34">
        <v>23</v>
      </c>
      <c r="B25" s="114" t="s">
        <v>44</v>
      </c>
      <c r="C25" s="117">
        <v>37828.17013888889</v>
      </c>
      <c r="D25" s="71">
        <v>37828.27361111111</v>
      </c>
      <c r="E25" s="27">
        <v>37828.27361111111</v>
      </c>
      <c r="F25" s="41">
        <v>23</v>
      </c>
      <c r="G25" s="65">
        <f t="shared" si="0"/>
        <v>0.10347222221753327</v>
      </c>
      <c r="H25" s="71">
        <v>37828.39861111111</v>
      </c>
      <c r="I25" s="27">
        <v>37828.399305555555</v>
      </c>
      <c r="J25" s="41">
        <v>19</v>
      </c>
      <c r="K25" s="65">
        <f t="shared" si="1"/>
        <v>0.22847222221753327</v>
      </c>
      <c r="L25" s="71">
        <v>37828.41875</v>
      </c>
      <c r="M25" s="23">
        <v>37828.42986111111</v>
      </c>
      <c r="N25" s="56">
        <v>16</v>
      </c>
      <c r="O25" s="24">
        <f t="shared" si="2"/>
        <v>0.011111111110949423</v>
      </c>
      <c r="P25" s="107">
        <f t="shared" si="3"/>
        <v>0.25972222221753327</v>
      </c>
      <c r="Q25" s="25">
        <v>37828.51527777778</v>
      </c>
      <c r="R25" s="23">
        <v>37828.51944444444</v>
      </c>
      <c r="S25" s="56">
        <v>15</v>
      </c>
      <c r="T25" s="60">
        <f t="shared" si="4"/>
        <v>0.3451388888861402</v>
      </c>
      <c r="U25" s="64">
        <v>37828.615277777775</v>
      </c>
      <c r="V25" s="27">
        <v>37828.62291666667</v>
      </c>
      <c r="W25" s="41">
        <v>13</v>
      </c>
      <c r="X25" s="28">
        <f t="shared" si="5"/>
        <v>0.00763888889196096</v>
      </c>
      <c r="Y25" s="65">
        <f t="shared" si="6"/>
        <v>0.45277777777664596</v>
      </c>
      <c r="Z25" s="71">
        <v>37828.86041666667</v>
      </c>
      <c r="AA25" s="27">
        <v>37828.86111111111</v>
      </c>
      <c r="AB25" s="41">
        <v>12</v>
      </c>
      <c r="AC25" s="65">
        <f t="shared" si="7"/>
        <v>0.6902777777795563</v>
      </c>
      <c r="AD25" s="71">
        <v>37829.00763888889</v>
      </c>
      <c r="AE25" s="29">
        <v>37829.03958333333</v>
      </c>
      <c r="AF25" s="42">
        <v>14</v>
      </c>
      <c r="AG25" s="3">
        <f t="shared" si="10"/>
        <v>0.03194444443943212</v>
      </c>
      <c r="AH25" s="74">
        <f t="shared" si="11"/>
        <v>0.8694444444408873</v>
      </c>
      <c r="AI25" s="81"/>
      <c r="AJ25" s="3"/>
      <c r="AK25" s="42"/>
      <c r="AL25" s="74"/>
      <c r="AM25" s="80"/>
      <c r="AN25" s="1"/>
      <c r="AO25" s="49"/>
      <c r="AP25" s="74"/>
      <c r="AQ25" s="80"/>
      <c r="AR25" s="1"/>
      <c r="AS25" s="49"/>
      <c r="AT25" s="74"/>
      <c r="AU25" s="120"/>
      <c r="AV25" s="173"/>
      <c r="AW25" s="178">
        <v>18</v>
      </c>
      <c r="AX25" s="127">
        <f t="shared" si="8"/>
        <v>0.24861111110658385</v>
      </c>
      <c r="AY25" s="131">
        <v>17</v>
      </c>
      <c r="AZ25" s="135">
        <f t="shared" si="9"/>
        <v>0.18541666666715173</v>
      </c>
      <c r="BA25" s="137">
        <v>13</v>
      </c>
      <c r="BB25" s="127"/>
      <c r="BC25" s="141"/>
      <c r="BD25" s="146"/>
      <c r="BE25" s="149"/>
      <c r="BF25" s="153"/>
      <c r="BG25" s="154"/>
      <c r="BH25" s="160"/>
    </row>
    <row r="26" spans="1:60" ht="19.5" customHeight="1">
      <c r="A26" s="34">
        <v>24</v>
      </c>
      <c r="B26" s="114" t="s">
        <v>45</v>
      </c>
      <c r="C26" s="117">
        <v>37828.17013888889</v>
      </c>
      <c r="D26" s="71">
        <v>37828.245833333334</v>
      </c>
      <c r="E26" s="27">
        <v>37828.245833333334</v>
      </c>
      <c r="F26" s="55">
        <v>3</v>
      </c>
      <c r="G26" s="65">
        <f t="shared" si="0"/>
        <v>0.07569444444379769</v>
      </c>
      <c r="H26" s="71">
        <v>37828.35833333333</v>
      </c>
      <c r="I26" s="27">
        <v>37828.35902777778</v>
      </c>
      <c r="J26" s="55">
        <v>4</v>
      </c>
      <c r="K26" s="65">
        <f t="shared" si="1"/>
        <v>0.18819444443943212</v>
      </c>
      <c r="L26" s="71">
        <v>37828.38333333333</v>
      </c>
      <c r="M26" s="23">
        <v>37828.38958333333</v>
      </c>
      <c r="N26" s="57">
        <v>5</v>
      </c>
      <c r="O26" s="24">
        <f t="shared" si="2"/>
        <v>0.0062499999985448085</v>
      </c>
      <c r="P26" s="107">
        <f t="shared" si="3"/>
        <v>0.21944444443943212</v>
      </c>
      <c r="Q26" s="25">
        <v>37828.97986111111</v>
      </c>
      <c r="R26" s="23">
        <v>37828.481944444444</v>
      </c>
      <c r="S26" s="56">
        <v>7</v>
      </c>
      <c r="T26" s="60">
        <f t="shared" si="4"/>
        <v>0.8097222222204437</v>
      </c>
      <c r="U26" s="64">
        <v>37828.575694444444</v>
      </c>
      <c r="V26" s="27">
        <v>37828.58611111111</v>
      </c>
      <c r="W26" s="41">
        <v>6</v>
      </c>
      <c r="X26" s="28">
        <f t="shared" si="5"/>
        <v>0.010416666664241347</v>
      </c>
      <c r="Y26" s="65">
        <f t="shared" si="6"/>
        <v>0.41597222221753327</v>
      </c>
      <c r="Z26" s="71">
        <v>37828.80069444444</v>
      </c>
      <c r="AA26" s="27">
        <v>37828.802083333336</v>
      </c>
      <c r="AB26" s="41">
        <v>9</v>
      </c>
      <c r="AC26" s="65">
        <f t="shared" si="7"/>
        <v>0.6305555555518367</v>
      </c>
      <c r="AD26" s="71">
        <v>37828.88402777778</v>
      </c>
      <c r="AE26" s="29">
        <v>37828.91875</v>
      </c>
      <c r="AF26" s="42">
        <v>9</v>
      </c>
      <c r="AG26" s="3">
        <f t="shared" si="10"/>
        <v>0.03472222221898846</v>
      </c>
      <c r="AH26" s="74">
        <f t="shared" si="11"/>
        <v>0.7486111111065838</v>
      </c>
      <c r="AI26" s="79">
        <v>37829.145833333336</v>
      </c>
      <c r="AJ26" s="29">
        <v>37829.152083333334</v>
      </c>
      <c r="AK26" s="49">
        <v>4</v>
      </c>
      <c r="AL26" s="74">
        <f>AI26-AD26+AG26</f>
        <v>0.29652777777664596</v>
      </c>
      <c r="AM26" s="79">
        <v>37829.44027777778</v>
      </c>
      <c r="AN26" s="29">
        <v>37829.44583333333</v>
      </c>
      <c r="AO26" s="49">
        <v>4</v>
      </c>
      <c r="AP26" s="74">
        <f>AN26-AI26+AL26</f>
        <v>0.5965277777722804</v>
      </c>
      <c r="AQ26" s="79">
        <v>37829.59583333333</v>
      </c>
      <c r="AR26" s="29">
        <v>37829.59652777778</v>
      </c>
      <c r="AS26" s="49">
        <v>4</v>
      </c>
      <c r="AT26" s="74">
        <f>AQ26-AM26+AP26</f>
        <v>0.7520833333255723</v>
      </c>
      <c r="AU26" s="119">
        <v>37829.61944444444</v>
      </c>
      <c r="AV26" s="173">
        <f>AU26-AQ26+AT26</f>
        <v>0.7756944444336114</v>
      </c>
      <c r="AW26" s="180">
        <v>4</v>
      </c>
      <c r="AX26" s="127">
        <f t="shared" si="8"/>
        <v>0.2131944444408873</v>
      </c>
      <c r="AY26" s="130">
        <v>5</v>
      </c>
      <c r="AZ26" s="135">
        <f t="shared" si="9"/>
        <v>0.1861111111138598</v>
      </c>
      <c r="BA26" s="137">
        <v>14</v>
      </c>
      <c r="BB26" s="127">
        <f>AD26-V26</f>
        <v>0.2979166666700621</v>
      </c>
      <c r="BC26" s="141">
        <v>4</v>
      </c>
      <c r="BD26" s="146">
        <f>AU26-AE26</f>
        <v>0.7006944444437977</v>
      </c>
      <c r="BE26" s="148">
        <v>5</v>
      </c>
      <c r="BF26" s="153">
        <f>AX26+BB26</f>
        <v>0.5111111111109494</v>
      </c>
      <c r="BG26" s="154">
        <v>3</v>
      </c>
      <c r="BH26" s="160">
        <f>O26+X26+AG26</f>
        <v>0.05138888888177462</v>
      </c>
    </row>
    <row r="27" spans="1:60" ht="19.5" customHeight="1" thickBot="1">
      <c r="A27" s="34">
        <v>25</v>
      </c>
      <c r="B27" s="114" t="s">
        <v>46</v>
      </c>
      <c r="C27" s="118">
        <v>37828.17013888889</v>
      </c>
      <c r="D27" s="72">
        <v>37828.24722222222</v>
      </c>
      <c r="E27" s="67">
        <v>37828.24722222222</v>
      </c>
      <c r="F27" s="112">
        <v>6</v>
      </c>
      <c r="G27" s="70">
        <f t="shared" si="0"/>
        <v>0.07708333332993789</v>
      </c>
      <c r="H27" s="72">
        <v>37828.37222222222</v>
      </c>
      <c r="I27" s="67">
        <v>37828.37222222222</v>
      </c>
      <c r="J27" s="112">
        <v>8</v>
      </c>
      <c r="K27" s="70">
        <f t="shared" si="1"/>
        <v>0.2020833333299379</v>
      </c>
      <c r="L27" s="72">
        <v>37828.39444444444</v>
      </c>
      <c r="M27" s="108">
        <v>37828.40416666667</v>
      </c>
      <c r="N27" s="109">
        <v>10</v>
      </c>
      <c r="O27" s="110">
        <f t="shared" si="2"/>
        <v>0.00972222222480923</v>
      </c>
      <c r="P27" s="111">
        <f t="shared" si="3"/>
        <v>0.23402777777664596</v>
      </c>
      <c r="Q27" s="25">
        <v>37828.47638888889</v>
      </c>
      <c r="R27" s="23">
        <v>37828.47708333333</v>
      </c>
      <c r="S27" s="57">
        <v>5</v>
      </c>
      <c r="T27" s="60">
        <f t="shared" si="4"/>
        <v>0.3062500000014552</v>
      </c>
      <c r="U27" s="66">
        <v>37828.55972222222</v>
      </c>
      <c r="V27" s="67">
        <v>37828.575</v>
      </c>
      <c r="W27" s="68">
        <v>4</v>
      </c>
      <c r="X27" s="69">
        <f t="shared" si="5"/>
        <v>0.015277777776645962</v>
      </c>
      <c r="Y27" s="70">
        <f t="shared" si="6"/>
        <v>0.40486111110658385</v>
      </c>
      <c r="Z27" s="72">
        <v>37828.75486111111</v>
      </c>
      <c r="AA27" s="67">
        <v>37828.75625</v>
      </c>
      <c r="AB27" s="68">
        <v>3</v>
      </c>
      <c r="AC27" s="70">
        <f t="shared" si="7"/>
        <v>0.5847222222218988</v>
      </c>
      <c r="AD27" s="72">
        <v>37828.83541666667</v>
      </c>
      <c r="AE27" s="76">
        <v>37828.85625</v>
      </c>
      <c r="AF27" s="49">
        <v>3</v>
      </c>
      <c r="AG27" s="77">
        <f t="shared" si="10"/>
        <v>0.020833333328482695</v>
      </c>
      <c r="AH27" s="78">
        <f t="shared" si="11"/>
        <v>0.6861111111065838</v>
      </c>
      <c r="AI27" s="82"/>
      <c r="AJ27" s="83"/>
      <c r="AK27" s="42"/>
      <c r="AL27" s="78"/>
      <c r="AM27" s="82"/>
      <c r="AN27" s="83"/>
      <c r="AO27" s="49"/>
      <c r="AP27" s="78"/>
      <c r="AQ27" s="82"/>
      <c r="AR27" s="83"/>
      <c r="AS27" s="42"/>
      <c r="AT27" s="78"/>
      <c r="AU27" s="121"/>
      <c r="AV27" s="173"/>
      <c r="AW27" s="179">
        <v>21</v>
      </c>
      <c r="AX27" s="132">
        <f t="shared" si="8"/>
        <v>0.22430555555183673</v>
      </c>
      <c r="AY27" s="133">
        <v>7</v>
      </c>
      <c r="AZ27" s="138">
        <f t="shared" si="9"/>
        <v>0.15555555555329192</v>
      </c>
      <c r="BA27" s="139">
        <v>1</v>
      </c>
      <c r="BB27" s="132"/>
      <c r="BC27" s="142"/>
      <c r="BD27" s="150"/>
      <c r="BE27" s="151"/>
      <c r="BF27" s="155"/>
      <c r="BG27" s="156"/>
      <c r="BH27" s="161"/>
    </row>
  </sheetData>
  <mergeCells count="12">
    <mergeCell ref="AU2:AW2"/>
    <mergeCell ref="AM2:AP2"/>
    <mergeCell ref="AQ2:AT2"/>
    <mergeCell ref="U2:Y2"/>
    <mergeCell ref="Z2:AC2"/>
    <mergeCell ref="AD2:AH2"/>
    <mergeCell ref="A1:B1"/>
    <mergeCell ref="AI2:AL2"/>
    <mergeCell ref="D2:G2"/>
    <mergeCell ref="H2:K2"/>
    <mergeCell ref="L2:P2"/>
    <mergeCell ref="Q2:T2"/>
  </mergeCells>
  <conditionalFormatting sqref="A4:B65536 A2:B2 BB1:IV65536 AY28:AY65536 AY1:AY3 AZ1:AZ65536 BA28:BA65536 BA1:BA3 AL3:AL65536 C1:AK65536 AL1 AM1:AU65536 AX1:AX65536 AV1:AW1 AV3:AW65536">
    <cfRule type="cellIs" priority="1" dxfId="0" operator="equal" stopIfTrue="1">
      <formula>"DNF"</formula>
    </cfRule>
  </conditionalFormatting>
  <printOptions/>
  <pageMargins left="0.75" right="0.75" top="1" bottom="1" header="0.5" footer="0.5"/>
  <pageSetup horizontalDpi="96" verticalDpi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B1" sqref="BB1:BB16384"/>
    </sheetView>
  </sheetViews>
  <sheetFormatPr defaultColWidth="9.140625" defaultRowHeight="12.75"/>
  <cols>
    <col min="1" max="1" width="9.28125" style="7" bestFit="1" customWidth="1"/>
    <col min="2" max="2" width="27.7109375" style="8" bestFit="1" customWidth="1"/>
    <col min="3" max="3" width="15.7109375" style="6" bestFit="1" customWidth="1"/>
    <col min="4" max="5" width="13.421875" style="6" hidden="1" customWidth="1"/>
    <col min="6" max="6" width="5.7109375" style="6" bestFit="1" customWidth="1"/>
    <col min="7" max="7" width="12.8515625" style="6" hidden="1" customWidth="1"/>
    <col min="8" max="9" width="14.28125" style="6" hidden="1" customWidth="1"/>
    <col min="10" max="10" width="5.7109375" style="6" bestFit="1" customWidth="1"/>
    <col min="11" max="11" width="12.8515625" style="6" hidden="1" customWidth="1"/>
    <col min="12" max="13" width="14.28125" style="6" hidden="1" customWidth="1"/>
    <col min="14" max="14" width="10.28125" style="6" customWidth="1"/>
    <col min="15" max="15" width="8.140625" style="10" hidden="1" customWidth="1"/>
    <col min="16" max="16" width="12.8515625" style="6" hidden="1" customWidth="1"/>
    <col min="17" max="18" width="14.421875" style="6" hidden="1" customWidth="1"/>
    <col min="19" max="19" width="5.7109375" style="6" bestFit="1" customWidth="1"/>
    <col min="20" max="20" width="12.8515625" style="6" hidden="1" customWidth="1"/>
    <col min="21" max="22" width="14.421875" style="6" hidden="1" customWidth="1"/>
    <col min="23" max="23" width="5.7109375" style="6" bestFit="1" customWidth="1"/>
    <col min="24" max="24" width="8.140625" style="10" hidden="1" customWidth="1"/>
    <col min="25" max="25" width="12.8515625" style="6" hidden="1" customWidth="1"/>
    <col min="26" max="27" width="14.421875" style="6" hidden="1" customWidth="1"/>
    <col min="28" max="28" width="5.7109375" style="6" bestFit="1" customWidth="1"/>
    <col min="29" max="29" width="12.8515625" style="6" hidden="1" customWidth="1"/>
    <col min="30" max="31" width="14.421875" style="6" hidden="1" customWidth="1"/>
    <col min="32" max="32" width="5.7109375" style="6" bestFit="1" customWidth="1"/>
    <col min="33" max="33" width="8.140625" style="10" hidden="1" customWidth="1"/>
    <col min="34" max="34" width="12.8515625" style="6" hidden="1" customWidth="1"/>
    <col min="35" max="36" width="14.421875" style="6" hidden="1" customWidth="1"/>
    <col min="37" max="37" width="5.7109375" style="6" bestFit="1" customWidth="1"/>
    <col min="38" max="38" width="12.8515625" style="6" hidden="1" customWidth="1"/>
    <col min="39" max="40" width="14.421875" style="6" hidden="1" customWidth="1"/>
    <col min="41" max="41" width="5.7109375" style="6" bestFit="1" customWidth="1"/>
    <col min="42" max="42" width="12.8515625" style="6" hidden="1" customWidth="1"/>
    <col min="43" max="44" width="14.421875" style="6" hidden="1" customWidth="1"/>
    <col min="45" max="45" width="5.7109375" style="6" bestFit="1" customWidth="1"/>
    <col min="46" max="46" width="12.8515625" style="6" hidden="1" customWidth="1"/>
    <col min="47" max="47" width="14.421875" style="6" hidden="1" customWidth="1"/>
    <col min="48" max="48" width="5.7109375" style="90" bestFit="1" customWidth="1"/>
    <col min="49" max="49" width="15.7109375" style="6" hidden="1" customWidth="1"/>
    <col min="50" max="50" width="14.00390625" style="10" hidden="1" customWidth="1"/>
    <col min="51" max="51" width="12.421875" style="39" bestFit="1" customWidth="1"/>
    <col min="52" max="52" width="17.00390625" style="6" hidden="1" customWidth="1"/>
    <col min="53" max="53" width="14.28125" style="6" customWidth="1"/>
    <col min="54" max="54" width="10.7109375" style="6" hidden="1" customWidth="1"/>
    <col min="55" max="55" width="12.140625" style="6" customWidth="1"/>
    <col min="56" max="56" width="14.00390625" style="11" hidden="1" customWidth="1"/>
    <col min="57" max="57" width="14.28125" style="11" bestFit="1" customWidth="1"/>
    <col min="58" max="58" width="11.7109375" style="11" hidden="1" customWidth="1"/>
    <col min="59" max="59" width="15.140625" style="11" bestFit="1" customWidth="1"/>
    <col min="60" max="60" width="23.28125" style="6" hidden="1" customWidth="1"/>
    <col min="61" max="61" width="23.28125" style="90" customWidth="1"/>
    <col min="62" max="16384" width="15.421875" style="6" customWidth="1"/>
  </cols>
  <sheetData>
    <row r="1" spans="1:63" s="15" customFormat="1" ht="33.75" customHeight="1" thickBot="1">
      <c r="A1" s="162" t="s">
        <v>49</v>
      </c>
      <c r="B1" s="16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2"/>
      <c r="Q1" s="12"/>
      <c r="R1" s="12"/>
      <c r="S1" s="12"/>
      <c r="T1" s="12"/>
      <c r="U1" s="12"/>
      <c r="V1" s="12"/>
      <c r="W1" s="12"/>
      <c r="X1" s="13"/>
      <c r="Y1" s="12"/>
      <c r="Z1" s="12"/>
      <c r="AA1" s="12"/>
      <c r="AB1" s="12"/>
      <c r="AC1" s="12"/>
      <c r="AD1" s="12"/>
      <c r="AE1" s="12"/>
      <c r="AF1" s="12"/>
      <c r="AG1" s="13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86"/>
      <c r="AW1" s="12"/>
      <c r="AX1" s="13"/>
      <c r="AY1" s="36"/>
      <c r="AZ1" s="12"/>
      <c r="BA1" s="12"/>
      <c r="BB1" s="12"/>
      <c r="BC1" s="12"/>
      <c r="BD1" s="14"/>
      <c r="BE1" s="14"/>
      <c r="BF1" s="14"/>
      <c r="BG1" s="14"/>
      <c r="BH1" s="12"/>
      <c r="BI1" s="86"/>
      <c r="BJ1" s="12"/>
      <c r="BK1" s="12"/>
    </row>
    <row r="2" spans="1:61" s="54" customFormat="1" ht="19.5" customHeight="1">
      <c r="A2" s="50" t="s">
        <v>21</v>
      </c>
      <c r="B2" s="20" t="s">
        <v>22</v>
      </c>
      <c r="C2" s="16" t="s">
        <v>48</v>
      </c>
      <c r="D2" s="170" t="s">
        <v>17</v>
      </c>
      <c r="E2" s="170"/>
      <c r="F2" s="170"/>
      <c r="G2" s="170"/>
      <c r="H2" s="170" t="s">
        <v>18</v>
      </c>
      <c r="I2" s="170"/>
      <c r="J2" s="170"/>
      <c r="K2" s="170"/>
      <c r="L2" s="170" t="s">
        <v>19</v>
      </c>
      <c r="M2" s="170"/>
      <c r="N2" s="170"/>
      <c r="O2" s="170"/>
      <c r="P2" s="170"/>
      <c r="Q2" s="170" t="s">
        <v>0</v>
      </c>
      <c r="R2" s="170"/>
      <c r="S2" s="170"/>
      <c r="T2" s="171"/>
      <c r="U2" s="166" t="s">
        <v>16</v>
      </c>
      <c r="V2" s="167"/>
      <c r="W2" s="167"/>
      <c r="X2" s="167"/>
      <c r="Y2" s="168"/>
      <c r="Z2" s="166" t="s">
        <v>1</v>
      </c>
      <c r="AA2" s="167"/>
      <c r="AB2" s="167"/>
      <c r="AC2" s="168"/>
      <c r="AD2" s="166" t="s">
        <v>20</v>
      </c>
      <c r="AE2" s="167"/>
      <c r="AF2" s="167"/>
      <c r="AG2" s="167"/>
      <c r="AH2" s="168"/>
      <c r="AI2" s="163" t="s">
        <v>2</v>
      </c>
      <c r="AJ2" s="164"/>
      <c r="AK2" s="164"/>
      <c r="AL2" s="165"/>
      <c r="AM2" s="166" t="s">
        <v>3</v>
      </c>
      <c r="AN2" s="167"/>
      <c r="AO2" s="172"/>
      <c r="AP2" s="168"/>
      <c r="AQ2" s="166" t="s">
        <v>4</v>
      </c>
      <c r="AR2" s="167"/>
      <c r="AS2" s="167"/>
      <c r="AT2" s="168"/>
      <c r="AU2" s="85" t="s">
        <v>5</v>
      </c>
      <c r="AV2" s="87" t="s">
        <v>5</v>
      </c>
      <c r="AW2" s="16" t="s">
        <v>6</v>
      </c>
      <c r="AX2" s="35" t="s">
        <v>7</v>
      </c>
      <c r="AY2" s="37" t="s">
        <v>50</v>
      </c>
      <c r="AZ2" s="16" t="s">
        <v>8</v>
      </c>
      <c r="BA2" s="35" t="s">
        <v>50</v>
      </c>
      <c r="BB2" s="16" t="s">
        <v>11</v>
      </c>
      <c r="BC2" s="35" t="s">
        <v>50</v>
      </c>
      <c r="BD2" s="17" t="s">
        <v>9</v>
      </c>
      <c r="BE2" s="35" t="s">
        <v>50</v>
      </c>
      <c r="BF2" s="17" t="s">
        <v>10</v>
      </c>
      <c r="BG2" s="17" t="s">
        <v>51</v>
      </c>
      <c r="BH2" s="17" t="s">
        <v>12</v>
      </c>
      <c r="BI2" s="93" t="s">
        <v>12</v>
      </c>
    </row>
    <row r="3" spans="1:61" s="15" customFormat="1" ht="19.5" customHeight="1">
      <c r="A3" s="18"/>
      <c r="B3" s="19"/>
      <c r="C3" s="21"/>
      <c r="D3" s="21" t="s">
        <v>15</v>
      </c>
      <c r="E3" s="21" t="s">
        <v>14</v>
      </c>
      <c r="F3" s="21" t="s">
        <v>52</v>
      </c>
      <c r="G3" s="21" t="s">
        <v>6</v>
      </c>
      <c r="H3" s="21" t="s">
        <v>15</v>
      </c>
      <c r="I3" s="21" t="s">
        <v>14</v>
      </c>
      <c r="J3" s="21" t="s">
        <v>52</v>
      </c>
      <c r="K3" s="21" t="s">
        <v>6</v>
      </c>
      <c r="L3" s="21" t="s">
        <v>15</v>
      </c>
      <c r="M3" s="21" t="s">
        <v>14</v>
      </c>
      <c r="N3" s="21" t="s">
        <v>52</v>
      </c>
      <c r="O3" s="22" t="s">
        <v>47</v>
      </c>
      <c r="P3" s="21" t="s">
        <v>6</v>
      </c>
      <c r="Q3" s="51" t="s">
        <v>15</v>
      </c>
      <c r="R3" s="21" t="s">
        <v>14</v>
      </c>
      <c r="S3" s="21" t="s">
        <v>52</v>
      </c>
      <c r="T3" s="59" t="s">
        <v>6</v>
      </c>
      <c r="U3" s="62" t="s">
        <v>15</v>
      </c>
      <c r="V3" s="21" t="s">
        <v>14</v>
      </c>
      <c r="W3" s="21" t="s">
        <v>52</v>
      </c>
      <c r="X3" s="22" t="s">
        <v>47</v>
      </c>
      <c r="Y3" s="63" t="s">
        <v>6</v>
      </c>
      <c r="Z3" s="62" t="s">
        <v>15</v>
      </c>
      <c r="AA3" s="21" t="s">
        <v>14</v>
      </c>
      <c r="AB3" s="21" t="s">
        <v>52</v>
      </c>
      <c r="AC3" s="63" t="s">
        <v>6</v>
      </c>
      <c r="AD3" s="62" t="s">
        <v>15</v>
      </c>
      <c r="AE3" s="21" t="s">
        <v>14</v>
      </c>
      <c r="AF3" s="21" t="s">
        <v>52</v>
      </c>
      <c r="AG3" s="22" t="s">
        <v>47</v>
      </c>
      <c r="AH3" s="63" t="s">
        <v>6</v>
      </c>
      <c r="AI3" s="62" t="s">
        <v>15</v>
      </c>
      <c r="AJ3" s="21" t="s">
        <v>14</v>
      </c>
      <c r="AK3" s="59" t="s">
        <v>52</v>
      </c>
      <c r="AL3" s="63" t="s">
        <v>6</v>
      </c>
      <c r="AM3" s="62" t="s">
        <v>15</v>
      </c>
      <c r="AN3" s="21" t="s">
        <v>14</v>
      </c>
      <c r="AO3" s="59" t="s">
        <v>52</v>
      </c>
      <c r="AP3" s="63" t="s">
        <v>6</v>
      </c>
      <c r="AQ3" s="62" t="s">
        <v>15</v>
      </c>
      <c r="AR3" s="21" t="s">
        <v>14</v>
      </c>
      <c r="AS3" s="21" t="s">
        <v>52</v>
      </c>
      <c r="AT3" s="63" t="s">
        <v>6</v>
      </c>
      <c r="AU3" s="51"/>
      <c r="AV3" s="88" t="s">
        <v>52</v>
      </c>
      <c r="AW3" s="21"/>
      <c r="AX3" s="22"/>
      <c r="AY3" s="52"/>
      <c r="AZ3" s="21"/>
      <c r="BA3" s="21"/>
      <c r="BB3" s="21"/>
      <c r="BC3" s="21"/>
      <c r="BD3" s="53"/>
      <c r="BE3" s="53"/>
      <c r="BF3" s="53"/>
      <c r="BG3" s="53"/>
      <c r="BH3" s="53"/>
      <c r="BI3" s="94" t="s">
        <v>52</v>
      </c>
    </row>
    <row r="4" spans="1:61" ht="19.5" customHeight="1">
      <c r="A4" s="34">
        <v>1</v>
      </c>
      <c r="B4" s="9" t="s">
        <v>23</v>
      </c>
      <c r="C4" s="26">
        <v>37828.17013888889</v>
      </c>
      <c r="D4" s="27">
        <v>37828.24513888889</v>
      </c>
      <c r="E4" s="27">
        <v>37828.24513888889</v>
      </c>
      <c r="F4" s="55">
        <v>2</v>
      </c>
      <c r="G4" s="28">
        <f aca="true" t="shared" si="0" ref="G4:G27">D4-C4</f>
        <v>0.07499999999708962</v>
      </c>
      <c r="H4" s="27">
        <v>37828.34583333333</v>
      </c>
      <c r="I4" s="27">
        <v>37828.34583333333</v>
      </c>
      <c r="J4" s="45">
        <v>1</v>
      </c>
      <c r="K4" s="28">
        <f aca="true" t="shared" si="1" ref="K4:K27">H4-D4+G4</f>
        <v>0.1756944444423425</v>
      </c>
      <c r="L4" s="27">
        <v>37828.36666666667</v>
      </c>
      <c r="M4" s="23">
        <v>37828.373611111114</v>
      </c>
      <c r="N4" s="58">
        <v>1</v>
      </c>
      <c r="O4" s="24">
        <f>M4-L4</f>
        <v>0.006944444445252884</v>
      </c>
      <c r="P4" s="24">
        <f aca="true" t="shared" si="2" ref="P4:P27">M4-H4+K4</f>
        <v>0.20347222222335404</v>
      </c>
      <c r="Q4" s="25">
        <v>37828.45347222222</v>
      </c>
      <c r="R4" s="23">
        <v>37828.45486111111</v>
      </c>
      <c r="S4" s="58">
        <v>1</v>
      </c>
      <c r="T4" s="60">
        <f>Q4-M4+P4</f>
        <v>0.28333333333284827</v>
      </c>
      <c r="U4" s="64">
        <v>37828.544444444444</v>
      </c>
      <c r="V4" s="27">
        <v>37828.56041666667</v>
      </c>
      <c r="W4" s="55">
        <v>2</v>
      </c>
      <c r="X4" s="28">
        <f>V4-U4</f>
        <v>0.015972222223354038</v>
      </c>
      <c r="Y4" s="65">
        <f>V4-Q4+T4</f>
        <v>0.39027777777664596</v>
      </c>
      <c r="Z4" s="71">
        <v>37828.73472222222</v>
      </c>
      <c r="AA4" s="27">
        <v>37828.73611111111</v>
      </c>
      <c r="AB4" s="45">
        <v>1</v>
      </c>
      <c r="AC4" s="65">
        <f aca="true" t="shared" si="3" ref="AC4:AC27">Z4-V4+Y4</f>
        <v>0.5645833333328483</v>
      </c>
      <c r="AD4" s="71">
        <v>37828.80972222222</v>
      </c>
      <c r="AE4" s="29">
        <v>37828.825694444444</v>
      </c>
      <c r="AF4" s="46">
        <v>1</v>
      </c>
      <c r="AG4" s="3">
        <f>AE4-AD4</f>
        <v>0.015972222223354038</v>
      </c>
      <c r="AH4" s="74">
        <f>AE4-Z4+AC4</f>
        <v>0.6555555555532919</v>
      </c>
      <c r="AI4" s="79">
        <v>37828.99722222222</v>
      </c>
      <c r="AJ4" s="29">
        <v>37828.998611111114</v>
      </c>
      <c r="AK4" s="46">
        <v>1</v>
      </c>
      <c r="AL4" s="74">
        <f>AI4-AD4+AG4</f>
        <v>0.20347222222335404</v>
      </c>
      <c r="AM4" s="79">
        <v>37829.27222222222</v>
      </c>
      <c r="AN4" s="29">
        <v>37829.27638888889</v>
      </c>
      <c r="AO4" s="46">
        <v>1</v>
      </c>
      <c r="AP4" s="74">
        <f>AN4-AI4+AL4</f>
        <v>0.48263888889050577</v>
      </c>
      <c r="AQ4" s="79">
        <v>37829.41111111111</v>
      </c>
      <c r="AR4" s="29">
        <v>37829.41180555556</v>
      </c>
      <c r="AS4" s="49">
        <v>1</v>
      </c>
      <c r="AT4" s="74">
        <f>AQ4-AM4+AP4</f>
        <v>0.6215277777810115</v>
      </c>
      <c r="AU4" s="73">
        <v>37829.43263888889</v>
      </c>
      <c r="AV4" s="92">
        <v>1</v>
      </c>
      <c r="AW4" s="5">
        <f>AU4-AQ4+AT4</f>
        <v>0.6430555555562023</v>
      </c>
      <c r="AX4" s="28">
        <f aca="true" t="shared" si="4" ref="AX4:AX27">L4-C4</f>
        <v>0.19652777777810115</v>
      </c>
      <c r="AY4" s="44">
        <v>1</v>
      </c>
      <c r="AZ4" s="24">
        <f aca="true" t="shared" si="5" ref="AZ4:AZ27">U4-M4</f>
        <v>0.1708333333299379</v>
      </c>
      <c r="BA4" s="48">
        <v>5</v>
      </c>
      <c r="BB4" s="28">
        <f>AD4-V4</f>
        <v>0.24930555555329192</v>
      </c>
      <c r="BC4" s="45">
        <v>1</v>
      </c>
      <c r="BD4" s="2">
        <f>AU4-AE4</f>
        <v>0.6069444444437977</v>
      </c>
      <c r="BE4" s="46">
        <v>1</v>
      </c>
      <c r="BF4" s="32">
        <f>AX4+BB4</f>
        <v>0.4458333333313931</v>
      </c>
      <c r="BG4" s="45">
        <v>1</v>
      </c>
      <c r="BH4" s="33">
        <f>O4+X4+AG4</f>
        <v>0.03888888889196096</v>
      </c>
      <c r="BI4" s="96">
        <v>2</v>
      </c>
    </row>
    <row r="5" spans="1:61" ht="19.5" customHeight="1">
      <c r="A5" s="34">
        <v>2</v>
      </c>
      <c r="B5" s="9" t="s">
        <v>24</v>
      </c>
      <c r="C5" s="26">
        <v>37828.17013888889</v>
      </c>
      <c r="D5" s="27">
        <v>37828.243055555555</v>
      </c>
      <c r="E5" s="27">
        <v>37828.243055555555</v>
      </c>
      <c r="F5" s="45">
        <v>1</v>
      </c>
      <c r="G5" s="28">
        <f t="shared" si="0"/>
        <v>0.07291666666424135</v>
      </c>
      <c r="H5" s="27">
        <v>37828.34652777778</v>
      </c>
      <c r="I5" s="27">
        <v>37828.34652777778</v>
      </c>
      <c r="J5" s="55">
        <v>2</v>
      </c>
      <c r="K5" s="28">
        <f t="shared" si="1"/>
        <v>0.17638888888905058</v>
      </c>
      <c r="L5" s="27">
        <v>37828.36666666667</v>
      </c>
      <c r="M5" s="23">
        <v>37828.37569444445</v>
      </c>
      <c r="N5" s="57">
        <v>2</v>
      </c>
      <c r="O5" s="24">
        <f aca="true" t="shared" si="6" ref="O5:O27">M5-L5</f>
        <v>0.009027777778101154</v>
      </c>
      <c r="P5" s="24">
        <f t="shared" si="2"/>
        <v>0.2055555555562023</v>
      </c>
      <c r="Q5" s="25">
        <v>37828.45625</v>
      </c>
      <c r="R5" s="23">
        <v>37828.458333333336</v>
      </c>
      <c r="S5" s="57">
        <v>2</v>
      </c>
      <c r="T5" s="60">
        <f aca="true" t="shared" si="7" ref="T5:T27">Q5-M5+P5</f>
        <v>0.2861111111124046</v>
      </c>
      <c r="U5" s="64">
        <v>37828.54236111111</v>
      </c>
      <c r="V5" s="27">
        <v>37828.558333333334</v>
      </c>
      <c r="W5" s="45">
        <v>1</v>
      </c>
      <c r="X5" s="28">
        <f aca="true" t="shared" si="8" ref="X5:X27">V5-U5</f>
        <v>0.015972222223354038</v>
      </c>
      <c r="Y5" s="65">
        <f aca="true" t="shared" si="9" ref="Y5:Y27">V5-Q5+T5</f>
        <v>0.3881944444437977</v>
      </c>
      <c r="Z5" s="71">
        <v>37828.75347222222</v>
      </c>
      <c r="AA5" s="27">
        <v>37828.75486111111</v>
      </c>
      <c r="AB5" s="55">
        <v>2</v>
      </c>
      <c r="AC5" s="65">
        <f t="shared" si="3"/>
        <v>0.5833333333284827</v>
      </c>
      <c r="AD5" s="71">
        <v>37828.83541666667</v>
      </c>
      <c r="AE5" s="29">
        <v>37828.85555555556</v>
      </c>
      <c r="AF5" s="49">
        <v>2</v>
      </c>
      <c r="AG5" s="3">
        <f>AE5-AD5</f>
        <v>0.020138888889050577</v>
      </c>
      <c r="AH5" s="74">
        <f>AE5-Z5+AC5</f>
        <v>0.6854166666671517</v>
      </c>
      <c r="AI5" s="79">
        <v>37829.06180555555</v>
      </c>
      <c r="AJ5" s="29">
        <v>37829.06180555555</v>
      </c>
      <c r="AK5" s="49">
        <v>2</v>
      </c>
      <c r="AL5" s="74">
        <f>AI5-AD5+AG5</f>
        <v>0.24652777777373558</v>
      </c>
      <c r="AM5" s="79">
        <v>37829.34652777778</v>
      </c>
      <c r="AN5" s="29">
        <v>37829.34722222222</v>
      </c>
      <c r="AO5" s="49">
        <v>2</v>
      </c>
      <c r="AP5" s="74">
        <f>AN5-AI5+AL5</f>
        <v>0.5319444444394321</v>
      </c>
      <c r="AQ5" s="79">
        <v>37829.47361111111</v>
      </c>
      <c r="AR5" s="29">
        <v>37829.47430555556</v>
      </c>
      <c r="AS5" s="49">
        <v>2</v>
      </c>
      <c r="AT5" s="74">
        <f>AQ5-AM5+AP5</f>
        <v>0.6590277777722804</v>
      </c>
      <c r="AU5" s="73">
        <v>37829.50069444445</v>
      </c>
      <c r="AV5" s="91">
        <v>2</v>
      </c>
      <c r="AW5" s="5">
        <f>AU5-AQ5+AT5</f>
        <v>0.6861111111065838</v>
      </c>
      <c r="AX5" s="28">
        <f t="shared" si="4"/>
        <v>0.19652777777810115</v>
      </c>
      <c r="AY5" s="47">
        <v>2</v>
      </c>
      <c r="AZ5" s="24">
        <f t="shared" si="5"/>
        <v>0.16666666666424135</v>
      </c>
      <c r="BA5" s="48">
        <v>4</v>
      </c>
      <c r="BB5" s="28">
        <f>AD5-V5</f>
        <v>0.27708333333430346</v>
      </c>
      <c r="BC5" s="55">
        <v>2</v>
      </c>
      <c r="BD5" s="2">
        <f>AU5-AE5</f>
        <v>0.6451388888890506</v>
      </c>
      <c r="BE5" s="49">
        <v>2</v>
      </c>
      <c r="BF5" s="32">
        <f>AX5+BB5</f>
        <v>0.4736111111124046</v>
      </c>
      <c r="BG5" s="55">
        <v>2</v>
      </c>
      <c r="BH5" s="33">
        <f>O5+X5+AG5</f>
        <v>0.04513888889050577</v>
      </c>
      <c r="BI5" s="96">
        <v>3</v>
      </c>
    </row>
    <row r="6" spans="1:61" ht="19.5" customHeight="1">
      <c r="A6" s="34">
        <v>3</v>
      </c>
      <c r="B6" s="9" t="s">
        <v>25</v>
      </c>
      <c r="C6" s="26">
        <v>37828.17013888889</v>
      </c>
      <c r="D6" s="27">
        <v>37828.25486111111</v>
      </c>
      <c r="E6" s="27">
        <v>37828.25486111111</v>
      </c>
      <c r="F6" s="41">
        <v>10</v>
      </c>
      <c r="G6" s="28">
        <f t="shared" si="0"/>
        <v>0.08472222222189885</v>
      </c>
      <c r="H6" s="27">
        <v>37828.37291666667</v>
      </c>
      <c r="I6" s="27">
        <v>37828.37291666667</v>
      </c>
      <c r="J6" s="41">
        <v>9</v>
      </c>
      <c r="K6" s="28">
        <f t="shared" si="1"/>
        <v>0.20277777777664596</v>
      </c>
      <c r="L6" s="27">
        <v>37828.395833333336</v>
      </c>
      <c r="M6" s="23">
        <v>37828.4</v>
      </c>
      <c r="N6" s="56">
        <v>6</v>
      </c>
      <c r="O6" s="24">
        <f t="shared" si="6"/>
        <v>0.004166666665696539</v>
      </c>
      <c r="P6" s="24">
        <f t="shared" si="2"/>
        <v>0.22986111111094942</v>
      </c>
      <c r="Q6" s="25">
        <v>37828.48472222222</v>
      </c>
      <c r="R6" s="23">
        <v>37828.48472222222</v>
      </c>
      <c r="S6" s="56">
        <v>9</v>
      </c>
      <c r="T6" s="60">
        <f t="shared" si="7"/>
        <v>0.31458333333284827</v>
      </c>
      <c r="U6" s="64">
        <v>37828.580555555556</v>
      </c>
      <c r="V6" s="27">
        <v>37828.589583333334</v>
      </c>
      <c r="W6" s="41">
        <v>8</v>
      </c>
      <c r="X6" s="28">
        <f t="shared" si="8"/>
        <v>0.009027777778101154</v>
      </c>
      <c r="Y6" s="65">
        <f t="shared" si="9"/>
        <v>0.4194444444437977</v>
      </c>
      <c r="Z6" s="71">
        <v>37828.79722222222</v>
      </c>
      <c r="AA6" s="27">
        <v>37828.79861111111</v>
      </c>
      <c r="AB6" s="41">
        <v>8</v>
      </c>
      <c r="AC6" s="65">
        <f t="shared" si="3"/>
        <v>0.6270833333328483</v>
      </c>
      <c r="AD6" s="71">
        <v>37828.885416666664</v>
      </c>
      <c r="AE6" s="29">
        <v>37828.899305555555</v>
      </c>
      <c r="AF6" s="42">
        <v>7</v>
      </c>
      <c r="AG6" s="3">
        <f>AE6-AD6</f>
        <v>0.013888888890505768</v>
      </c>
      <c r="AH6" s="74">
        <f>AE6-Z6+AC6</f>
        <v>0.7291666666642413</v>
      </c>
      <c r="AI6" s="79">
        <v>37829.14513888889</v>
      </c>
      <c r="AJ6" s="29">
        <v>37829.152083333334</v>
      </c>
      <c r="AK6" s="49">
        <v>3</v>
      </c>
      <c r="AL6" s="74">
        <f>AI6-AD6+AG6</f>
        <v>0.273611111115315</v>
      </c>
      <c r="AM6" s="79">
        <v>37829.41875</v>
      </c>
      <c r="AN6" s="29">
        <v>37829.41875</v>
      </c>
      <c r="AO6" s="49">
        <v>3</v>
      </c>
      <c r="AP6" s="74">
        <f>AN6-AI6+AL6</f>
        <v>0.547222222223354</v>
      </c>
      <c r="AQ6" s="79">
        <v>37829.51527777778</v>
      </c>
      <c r="AR6" s="29">
        <v>37829.51597222222</v>
      </c>
      <c r="AS6" s="49">
        <v>3</v>
      </c>
      <c r="AT6" s="74">
        <f>AQ6-AM6+AP6</f>
        <v>0.6437500000029104</v>
      </c>
      <c r="AU6" s="73">
        <v>37829.57986111111</v>
      </c>
      <c r="AV6" s="91">
        <v>3</v>
      </c>
      <c r="AW6" s="5">
        <f>AU6-AQ6+AT6</f>
        <v>0.7083333333357587</v>
      </c>
      <c r="AX6" s="28">
        <f t="shared" si="4"/>
        <v>0.22569444444525288</v>
      </c>
      <c r="AY6" s="38">
        <v>10</v>
      </c>
      <c r="AZ6" s="24">
        <f t="shared" si="5"/>
        <v>0.18055555555474712</v>
      </c>
      <c r="BA6" s="40">
        <v>11</v>
      </c>
      <c r="BB6" s="28">
        <f>AD6-V6</f>
        <v>0.2958333333299379</v>
      </c>
      <c r="BC6" s="55">
        <v>3</v>
      </c>
      <c r="BD6" s="2">
        <f>AU6-AE6</f>
        <v>0.6805555555547471</v>
      </c>
      <c r="BE6" s="49">
        <v>4</v>
      </c>
      <c r="BF6" s="32">
        <f>AX6+BB6</f>
        <v>0.5215277777751908</v>
      </c>
      <c r="BG6" s="55">
        <v>4</v>
      </c>
      <c r="BH6" s="33">
        <f>O6+X6+AG6</f>
        <v>0.02708333333430346</v>
      </c>
      <c r="BI6" s="97">
        <v>1</v>
      </c>
    </row>
    <row r="7" spans="1:61" ht="19.5" customHeight="1">
      <c r="A7" s="34">
        <v>4</v>
      </c>
      <c r="B7" s="9" t="s">
        <v>26</v>
      </c>
      <c r="C7" s="26">
        <v>37828.17013888889</v>
      </c>
      <c r="D7" s="27">
        <v>37828.27361111111</v>
      </c>
      <c r="E7" s="27">
        <v>37828.27361111111</v>
      </c>
      <c r="F7" s="41">
        <v>22</v>
      </c>
      <c r="G7" s="28">
        <f t="shared" si="0"/>
        <v>0.10347222221753327</v>
      </c>
      <c r="H7" s="27">
        <v>37828.47222222222</v>
      </c>
      <c r="I7" s="27">
        <v>37828.47708333333</v>
      </c>
      <c r="J7" s="41">
        <v>23</v>
      </c>
      <c r="K7" s="28">
        <f t="shared" si="1"/>
        <v>0.3020833333284827</v>
      </c>
      <c r="L7" s="27">
        <v>37828.50555555556</v>
      </c>
      <c r="M7" s="23">
        <v>37828.51458333333</v>
      </c>
      <c r="N7" s="56">
        <v>23</v>
      </c>
      <c r="O7" s="24">
        <f t="shared" si="6"/>
        <v>0.009027777770825196</v>
      </c>
      <c r="P7" s="24">
        <f t="shared" si="2"/>
        <v>0.3444444444394321</v>
      </c>
      <c r="Q7" s="25">
        <v>37828.61041666667</v>
      </c>
      <c r="R7" s="23">
        <v>37828.614583333336</v>
      </c>
      <c r="S7" s="56">
        <v>23</v>
      </c>
      <c r="T7" s="60">
        <f t="shared" si="7"/>
        <v>0.44027777777955635</v>
      </c>
      <c r="U7" s="64">
        <v>37828.71597222222</v>
      </c>
      <c r="V7" s="27">
        <v>37828.745833333334</v>
      </c>
      <c r="W7" s="41">
        <v>23</v>
      </c>
      <c r="X7" s="28">
        <f t="shared" si="8"/>
        <v>0.029861111113859806</v>
      </c>
      <c r="Y7" s="65">
        <f t="shared" si="9"/>
        <v>0.5756944444437977</v>
      </c>
      <c r="Z7" s="71">
        <v>37828.99722222222</v>
      </c>
      <c r="AA7" s="27">
        <v>37828.998611111114</v>
      </c>
      <c r="AB7" s="41">
        <v>23</v>
      </c>
      <c r="AC7" s="65">
        <f t="shared" si="3"/>
        <v>0.8270833333299379</v>
      </c>
      <c r="AD7" s="71">
        <v>37829.16180555556</v>
      </c>
      <c r="AE7" s="29">
        <v>37829.20347222222</v>
      </c>
      <c r="AF7" s="42">
        <v>20</v>
      </c>
      <c r="AG7" s="3">
        <f>AE7-AD7</f>
        <v>0.04166666666424135</v>
      </c>
      <c r="AH7" s="74">
        <f>AE7-Z7+AC7</f>
        <v>1.0333333333328483</v>
      </c>
      <c r="AI7" s="79">
        <v>37829.48263888889</v>
      </c>
      <c r="AJ7" s="29">
        <v>37829.48611111111</v>
      </c>
      <c r="AK7" s="42">
        <v>16</v>
      </c>
      <c r="AL7" s="74">
        <f>AI7-AD7+AG7</f>
        <v>0.3624999999956344</v>
      </c>
      <c r="AM7" s="84" t="s">
        <v>13</v>
      </c>
      <c r="AN7" s="30"/>
      <c r="AO7" s="49"/>
      <c r="AP7" s="74"/>
      <c r="AQ7" s="80"/>
      <c r="AR7" s="1"/>
      <c r="AS7" s="49"/>
      <c r="AT7" s="74"/>
      <c r="AU7" s="4"/>
      <c r="AV7" s="91"/>
      <c r="AW7" s="5"/>
      <c r="AX7" s="28">
        <f t="shared" si="4"/>
        <v>0.3354166666686069</v>
      </c>
      <c r="AY7" s="38">
        <v>23</v>
      </c>
      <c r="AZ7" s="24">
        <f t="shared" si="5"/>
        <v>0.20138888889050577</v>
      </c>
      <c r="BA7" s="40">
        <v>20</v>
      </c>
      <c r="BB7" s="28"/>
      <c r="BC7" s="55"/>
      <c r="BD7" s="2"/>
      <c r="BE7" s="42"/>
      <c r="BF7" s="32"/>
      <c r="BG7" s="55"/>
      <c r="BH7" s="33"/>
      <c r="BI7" s="96"/>
    </row>
    <row r="8" spans="1:61" ht="19.5" customHeight="1">
      <c r="A8" s="34">
        <v>5</v>
      </c>
      <c r="B8" s="9" t="s">
        <v>27</v>
      </c>
      <c r="C8" s="26">
        <v>37828.17013888889</v>
      </c>
      <c r="D8" s="27">
        <v>37828.24722222222</v>
      </c>
      <c r="E8" s="27">
        <v>37828.24722222222</v>
      </c>
      <c r="F8" s="55">
        <v>5</v>
      </c>
      <c r="G8" s="28">
        <f t="shared" si="0"/>
        <v>0.07708333332993789</v>
      </c>
      <c r="H8" s="27">
        <v>37828.37222222222</v>
      </c>
      <c r="I8" s="27">
        <v>37828.37222222222</v>
      </c>
      <c r="J8" s="41">
        <v>7</v>
      </c>
      <c r="K8" s="28">
        <f t="shared" si="1"/>
        <v>0.2020833333299379</v>
      </c>
      <c r="L8" s="27">
        <v>37828.39513888889</v>
      </c>
      <c r="M8" s="23">
        <v>37828.40277777778</v>
      </c>
      <c r="N8" s="56">
        <v>8</v>
      </c>
      <c r="O8" s="24">
        <f t="shared" si="6"/>
        <v>0.00763888889196096</v>
      </c>
      <c r="P8" s="24">
        <f t="shared" si="2"/>
        <v>0.23263888889050577</v>
      </c>
      <c r="Q8" s="25">
        <v>37828.481944444444</v>
      </c>
      <c r="R8" s="23">
        <v>37828.48333333333</v>
      </c>
      <c r="S8" s="56">
        <v>8</v>
      </c>
      <c r="T8" s="60">
        <f t="shared" si="7"/>
        <v>0.3118055555532919</v>
      </c>
      <c r="U8" s="64">
        <v>37828.57847222222</v>
      </c>
      <c r="V8" s="27">
        <v>37828.59375</v>
      </c>
      <c r="W8" s="41">
        <v>10</v>
      </c>
      <c r="X8" s="28">
        <f t="shared" si="8"/>
        <v>0.015277777776645962</v>
      </c>
      <c r="Y8" s="65">
        <f t="shared" si="9"/>
        <v>0.42361111110949423</v>
      </c>
      <c r="Z8" s="71">
        <v>37828.84166666667</v>
      </c>
      <c r="AA8" s="27">
        <v>37828.84375</v>
      </c>
      <c r="AB8" s="41">
        <v>11</v>
      </c>
      <c r="AC8" s="65">
        <f t="shared" si="3"/>
        <v>0.671527777776646</v>
      </c>
      <c r="AD8" s="71">
        <v>37828.950694444444</v>
      </c>
      <c r="AE8" s="29">
        <v>37829.99791666667</v>
      </c>
      <c r="AF8" s="42">
        <v>21</v>
      </c>
      <c r="AG8" s="3">
        <f>AE8-AD8</f>
        <v>1.047222222223354</v>
      </c>
      <c r="AH8" s="74">
        <f>AE8-Z8+AC8</f>
        <v>1.827777777776646</v>
      </c>
      <c r="AI8" s="80" t="s">
        <v>13</v>
      </c>
      <c r="AJ8" s="1"/>
      <c r="AK8" s="42"/>
      <c r="AL8" s="74"/>
      <c r="AM8" s="79"/>
      <c r="AN8" s="29"/>
      <c r="AO8" s="49"/>
      <c r="AP8" s="74"/>
      <c r="AQ8" s="80"/>
      <c r="AR8" s="1"/>
      <c r="AS8" s="49"/>
      <c r="AT8" s="74"/>
      <c r="AU8" s="4"/>
      <c r="AV8" s="91"/>
      <c r="AW8" s="5"/>
      <c r="AX8" s="28">
        <f t="shared" si="4"/>
        <v>0.2249999999985448</v>
      </c>
      <c r="AY8" s="38">
        <v>8</v>
      </c>
      <c r="AZ8" s="24">
        <f t="shared" si="5"/>
        <v>0.1756944444423425</v>
      </c>
      <c r="BA8" s="40">
        <v>8</v>
      </c>
      <c r="BB8" s="28"/>
      <c r="BC8" s="55"/>
      <c r="BD8" s="2"/>
      <c r="BE8" s="42"/>
      <c r="BF8" s="32"/>
      <c r="BG8" s="55"/>
      <c r="BH8" s="33"/>
      <c r="BI8" s="96"/>
    </row>
    <row r="9" spans="1:61" ht="19.5" customHeight="1">
      <c r="A9" s="34">
        <v>6</v>
      </c>
      <c r="B9" s="9" t="s">
        <v>28</v>
      </c>
      <c r="C9" s="26">
        <v>37828.17013888889</v>
      </c>
      <c r="D9" s="27">
        <v>37828.27847222222</v>
      </c>
      <c r="E9" s="27">
        <v>37828.27847222222</v>
      </c>
      <c r="F9" s="41">
        <v>24</v>
      </c>
      <c r="G9" s="28">
        <f t="shared" si="0"/>
        <v>0.10833333332993789</v>
      </c>
      <c r="H9" s="27">
        <v>37828.44513888889</v>
      </c>
      <c r="I9" s="27">
        <v>37828.44583333333</v>
      </c>
      <c r="J9" s="41">
        <v>22</v>
      </c>
      <c r="K9" s="28">
        <f t="shared" si="1"/>
        <v>0.2750000000014552</v>
      </c>
      <c r="L9" s="27">
        <v>37828.475</v>
      </c>
      <c r="M9" s="23">
        <v>37828.486805555556</v>
      </c>
      <c r="N9" s="56">
        <v>22</v>
      </c>
      <c r="O9" s="24">
        <f t="shared" si="6"/>
        <v>0.011805555557657499</v>
      </c>
      <c r="P9" s="24">
        <f t="shared" si="2"/>
        <v>0.31666666666569654</v>
      </c>
      <c r="Q9" s="25">
        <v>37828.572222222225</v>
      </c>
      <c r="R9" s="23">
        <v>37828.57638888889</v>
      </c>
      <c r="S9" s="56">
        <v>22</v>
      </c>
      <c r="T9" s="60">
        <f t="shared" si="7"/>
        <v>0.40208333333430346</v>
      </c>
      <c r="U9" s="64">
        <v>37828.67638888889</v>
      </c>
      <c r="V9" s="27">
        <v>37828.697222222225</v>
      </c>
      <c r="W9" s="41">
        <v>21</v>
      </c>
      <c r="X9" s="28">
        <f t="shared" si="8"/>
        <v>0.020833333335758653</v>
      </c>
      <c r="Y9" s="65">
        <f t="shared" si="9"/>
        <v>0.5270833333343035</v>
      </c>
      <c r="Z9" s="71">
        <v>37828.96597222222</v>
      </c>
      <c r="AA9" s="27">
        <v>37828.96805555555</v>
      </c>
      <c r="AB9" s="41">
        <v>22</v>
      </c>
      <c r="AC9" s="65">
        <f t="shared" si="3"/>
        <v>0.7958333333299379</v>
      </c>
      <c r="AD9" s="71">
        <v>37829.12291666667</v>
      </c>
      <c r="AE9" s="31" t="s">
        <v>13</v>
      </c>
      <c r="AF9" s="42"/>
      <c r="AG9" s="3"/>
      <c r="AH9" s="74"/>
      <c r="AI9" s="80"/>
      <c r="AJ9" s="1"/>
      <c r="AK9" s="42"/>
      <c r="AL9" s="74"/>
      <c r="AM9" s="80"/>
      <c r="AN9" s="1"/>
      <c r="AO9" s="49"/>
      <c r="AP9" s="74"/>
      <c r="AQ9" s="80"/>
      <c r="AR9" s="1"/>
      <c r="AS9" s="49"/>
      <c r="AT9" s="74"/>
      <c r="AU9" s="4"/>
      <c r="AV9" s="91"/>
      <c r="AW9" s="5"/>
      <c r="AX9" s="28">
        <f t="shared" si="4"/>
        <v>0.30486111110803904</v>
      </c>
      <c r="AY9" s="38">
        <v>22</v>
      </c>
      <c r="AZ9" s="24">
        <f t="shared" si="5"/>
        <v>0.18958333333284827</v>
      </c>
      <c r="BA9" s="40">
        <v>16</v>
      </c>
      <c r="BB9" s="28"/>
      <c r="BC9" s="55"/>
      <c r="BD9" s="2"/>
      <c r="BE9" s="42"/>
      <c r="BF9" s="32"/>
      <c r="BG9" s="55"/>
      <c r="BH9" s="33"/>
      <c r="BI9" s="96"/>
    </row>
    <row r="10" spans="1:61" ht="19.5" customHeight="1">
      <c r="A10" s="34">
        <v>7</v>
      </c>
      <c r="B10" s="9" t="s">
        <v>29</v>
      </c>
      <c r="C10" s="26">
        <v>37828.17013888889</v>
      </c>
      <c r="D10" s="27">
        <v>37828.25555555556</v>
      </c>
      <c r="E10" s="27">
        <v>37828.25555555556</v>
      </c>
      <c r="F10" s="41">
        <v>11</v>
      </c>
      <c r="G10" s="28">
        <f t="shared" si="0"/>
        <v>0.08541666666860692</v>
      </c>
      <c r="H10" s="27">
        <v>37828.39513888889</v>
      </c>
      <c r="I10" s="27">
        <v>37828.395833333336</v>
      </c>
      <c r="J10" s="41">
        <v>16</v>
      </c>
      <c r="K10" s="28">
        <f t="shared" si="1"/>
        <v>0.2249999999985448</v>
      </c>
      <c r="L10" s="27">
        <v>37828.41805555556</v>
      </c>
      <c r="M10" s="23">
        <v>37828.43680555555</v>
      </c>
      <c r="N10" s="56">
        <v>17</v>
      </c>
      <c r="O10" s="24">
        <f t="shared" si="6"/>
        <v>0.018749999995634425</v>
      </c>
      <c r="P10" s="24">
        <f t="shared" si="2"/>
        <v>0.26666666666278616</v>
      </c>
      <c r="Q10" s="25">
        <v>37828.5375</v>
      </c>
      <c r="R10" s="23">
        <v>37828.54236111111</v>
      </c>
      <c r="S10" s="56">
        <v>20</v>
      </c>
      <c r="T10" s="60">
        <f t="shared" si="7"/>
        <v>0.36736111110803904</v>
      </c>
      <c r="U10" s="64">
        <v>37828.64236111111</v>
      </c>
      <c r="V10" s="27">
        <v>37828.663194444445</v>
      </c>
      <c r="W10" s="41">
        <v>19</v>
      </c>
      <c r="X10" s="28">
        <f t="shared" si="8"/>
        <v>0.020833333335758653</v>
      </c>
      <c r="Y10" s="65">
        <f t="shared" si="9"/>
        <v>0.4930555555547471</v>
      </c>
      <c r="Z10" s="71">
        <v>37828.93819444445</v>
      </c>
      <c r="AA10" s="27">
        <v>37828.94513888889</v>
      </c>
      <c r="AB10" s="41">
        <v>21</v>
      </c>
      <c r="AC10" s="65">
        <f t="shared" si="3"/>
        <v>0.7680555555562023</v>
      </c>
      <c r="AD10" s="71">
        <v>37829.06527777778</v>
      </c>
      <c r="AE10" s="31" t="s">
        <v>13</v>
      </c>
      <c r="AF10" s="42"/>
      <c r="AG10" s="3"/>
      <c r="AH10" s="74"/>
      <c r="AI10" s="80"/>
      <c r="AJ10" s="1"/>
      <c r="AK10" s="42"/>
      <c r="AL10" s="74"/>
      <c r="AM10" s="80"/>
      <c r="AN10" s="1"/>
      <c r="AO10" s="49"/>
      <c r="AP10" s="74"/>
      <c r="AQ10" s="80"/>
      <c r="AR10" s="1"/>
      <c r="AS10" s="49"/>
      <c r="AT10" s="74"/>
      <c r="AU10" s="4"/>
      <c r="AV10" s="91"/>
      <c r="AW10" s="5"/>
      <c r="AX10" s="28">
        <f t="shared" si="4"/>
        <v>0.24791666666715173</v>
      </c>
      <c r="AY10" s="38">
        <v>14</v>
      </c>
      <c r="AZ10" s="24">
        <f t="shared" si="5"/>
        <v>0.2055555555562023</v>
      </c>
      <c r="BA10" s="40">
        <v>22</v>
      </c>
      <c r="BB10" s="28"/>
      <c r="BC10" s="55"/>
      <c r="BD10" s="2"/>
      <c r="BE10" s="42"/>
      <c r="BF10" s="32"/>
      <c r="BG10" s="55"/>
      <c r="BH10" s="33"/>
      <c r="BI10" s="96"/>
    </row>
    <row r="11" spans="1:61" ht="19.5" customHeight="1">
      <c r="A11" s="34">
        <v>8</v>
      </c>
      <c r="B11" s="9" t="s">
        <v>30</v>
      </c>
      <c r="C11" s="26">
        <v>37828.17013888889</v>
      </c>
      <c r="D11" s="27">
        <v>37828.26944444444</v>
      </c>
      <c r="E11" s="27">
        <v>37828.26944444444</v>
      </c>
      <c r="F11" s="41">
        <v>20</v>
      </c>
      <c r="G11" s="28">
        <f t="shared" si="0"/>
        <v>0.09930555555183673</v>
      </c>
      <c r="H11" s="27">
        <v>37828.39791666667</v>
      </c>
      <c r="I11" s="27">
        <v>37828.39791666667</v>
      </c>
      <c r="J11" s="41">
        <v>18</v>
      </c>
      <c r="K11" s="28">
        <f t="shared" si="1"/>
        <v>0.22777777777810115</v>
      </c>
      <c r="L11" s="27">
        <v>37828.42083333333</v>
      </c>
      <c r="M11" s="23">
        <v>37828.44027777778</v>
      </c>
      <c r="N11" s="56">
        <v>19</v>
      </c>
      <c r="O11" s="24">
        <f t="shared" si="6"/>
        <v>0.01944444444961846</v>
      </c>
      <c r="P11" s="24">
        <f t="shared" si="2"/>
        <v>0.2701388888890506</v>
      </c>
      <c r="Q11" s="25">
        <v>37828.53611111111</v>
      </c>
      <c r="R11" s="23">
        <v>37828.538194444445</v>
      </c>
      <c r="S11" s="56">
        <v>19</v>
      </c>
      <c r="T11" s="60">
        <f t="shared" si="7"/>
        <v>0.36597222222189885</v>
      </c>
      <c r="U11" s="64">
        <v>37828.64375</v>
      </c>
      <c r="V11" s="27">
        <v>37828.67083333333</v>
      </c>
      <c r="W11" s="41">
        <v>20</v>
      </c>
      <c r="X11" s="28">
        <f t="shared" si="8"/>
        <v>0.027083333327027503</v>
      </c>
      <c r="Y11" s="65">
        <f t="shared" si="9"/>
        <v>0.5006944444394321</v>
      </c>
      <c r="Z11" s="71">
        <v>37828.86388888889</v>
      </c>
      <c r="AA11" s="27">
        <v>37828.86736111111</v>
      </c>
      <c r="AB11" s="41">
        <v>15</v>
      </c>
      <c r="AC11" s="65">
        <f t="shared" si="3"/>
        <v>0.6937499999985448</v>
      </c>
      <c r="AD11" s="71">
        <v>37828.97222222222</v>
      </c>
      <c r="AE11" s="29">
        <v>37829.00902777778</v>
      </c>
      <c r="AF11" s="42">
        <v>11</v>
      </c>
      <c r="AG11" s="3">
        <f>AE11-AD11</f>
        <v>0.03680555555911269</v>
      </c>
      <c r="AH11" s="74">
        <f>AE11-Z11+AC11</f>
        <v>0.8388888888875954</v>
      </c>
      <c r="AI11" s="79">
        <v>37829.46527777778</v>
      </c>
      <c r="AJ11" s="29">
        <v>37829.478472222225</v>
      </c>
      <c r="AK11" s="42">
        <v>15</v>
      </c>
      <c r="AL11" s="74">
        <f>AI11-AD11+AG11</f>
        <v>0.5298611111211358</v>
      </c>
      <c r="AM11" s="80" t="s">
        <v>13</v>
      </c>
      <c r="AN11" s="1"/>
      <c r="AO11" s="49"/>
      <c r="AP11" s="74"/>
      <c r="AQ11" s="80"/>
      <c r="AR11" s="1"/>
      <c r="AS11" s="49"/>
      <c r="AT11" s="74"/>
      <c r="AU11" s="4"/>
      <c r="AV11" s="91"/>
      <c r="AW11" s="5"/>
      <c r="AX11" s="28">
        <f t="shared" si="4"/>
        <v>0.2506944444394321</v>
      </c>
      <c r="AY11" s="38">
        <v>18</v>
      </c>
      <c r="AZ11" s="24">
        <f t="shared" si="5"/>
        <v>0.20347222222335404</v>
      </c>
      <c r="BA11" s="40">
        <v>21</v>
      </c>
      <c r="BB11" s="28"/>
      <c r="BC11" s="55"/>
      <c r="BD11" s="2"/>
      <c r="BE11" s="42"/>
      <c r="BF11" s="32"/>
      <c r="BG11" s="55"/>
      <c r="BH11" s="33"/>
      <c r="BI11" s="96"/>
    </row>
    <row r="12" spans="1:61" ht="19.5" customHeight="1">
      <c r="A12" s="34">
        <v>9</v>
      </c>
      <c r="B12" s="9" t="s">
        <v>31</v>
      </c>
      <c r="C12" s="26">
        <v>37828.17013888889</v>
      </c>
      <c r="D12" s="27">
        <v>37828.259722222225</v>
      </c>
      <c r="E12" s="27">
        <v>37828.259722222225</v>
      </c>
      <c r="F12" s="41">
        <v>17</v>
      </c>
      <c r="G12" s="28">
        <f t="shared" si="0"/>
        <v>0.08958333333430346</v>
      </c>
      <c r="H12" s="27">
        <v>37828.39444444444</v>
      </c>
      <c r="I12" s="27">
        <v>37828.39513888889</v>
      </c>
      <c r="J12" s="41">
        <v>15</v>
      </c>
      <c r="K12" s="28">
        <f t="shared" si="1"/>
        <v>0.22430555555183673</v>
      </c>
      <c r="L12" s="27">
        <v>37828.42152777778</v>
      </c>
      <c r="M12" s="23">
        <v>37828.43680555555</v>
      </c>
      <c r="N12" s="56">
        <v>18</v>
      </c>
      <c r="O12" s="24">
        <f t="shared" si="6"/>
        <v>0.015277777776645962</v>
      </c>
      <c r="P12" s="24">
        <f t="shared" si="2"/>
        <v>0.26666666666278616</v>
      </c>
      <c r="Q12" s="25">
        <v>37828.527083333334</v>
      </c>
      <c r="R12" s="23">
        <v>37828.53055555555</v>
      </c>
      <c r="S12" s="56">
        <v>17</v>
      </c>
      <c r="T12" s="60">
        <f t="shared" si="7"/>
        <v>0.3569444444437977</v>
      </c>
      <c r="U12" s="64">
        <v>37828.62986111111</v>
      </c>
      <c r="V12" s="27">
        <v>37828.64722222222</v>
      </c>
      <c r="W12" s="41">
        <v>18</v>
      </c>
      <c r="X12" s="28">
        <f t="shared" si="8"/>
        <v>0.01736111110949423</v>
      </c>
      <c r="Y12" s="65">
        <f t="shared" si="9"/>
        <v>0.4770833333313931</v>
      </c>
      <c r="Z12" s="71">
        <v>37828.885416666664</v>
      </c>
      <c r="AA12" s="27">
        <v>37828.88680555556</v>
      </c>
      <c r="AB12" s="41">
        <v>19</v>
      </c>
      <c r="AC12" s="65">
        <f t="shared" si="3"/>
        <v>0.7152777777737356</v>
      </c>
      <c r="AD12" s="71">
        <v>37828.99166666667</v>
      </c>
      <c r="AE12" s="29">
        <v>37829.05902777778</v>
      </c>
      <c r="AF12" s="42">
        <v>16</v>
      </c>
      <c r="AG12" s="3">
        <f>AE12-AD12</f>
        <v>0.06736111111240461</v>
      </c>
      <c r="AH12" s="74">
        <f>AE12-Z12+AC12</f>
        <v>0.8888888888905058</v>
      </c>
      <c r="AI12" s="79">
        <v>37829.36041666667</v>
      </c>
      <c r="AJ12" s="29">
        <v>37829.36875</v>
      </c>
      <c r="AK12" s="42">
        <v>12</v>
      </c>
      <c r="AL12" s="74">
        <f>AI12-AD12+AG12</f>
        <v>0.4361111111138598</v>
      </c>
      <c r="AM12" s="80" t="s">
        <v>13</v>
      </c>
      <c r="AN12" s="1"/>
      <c r="AO12" s="49"/>
      <c r="AP12" s="74"/>
      <c r="AQ12" s="80"/>
      <c r="AR12" s="1"/>
      <c r="AS12" s="49"/>
      <c r="AT12" s="74"/>
      <c r="AU12" s="4"/>
      <c r="AV12" s="91"/>
      <c r="AW12" s="5"/>
      <c r="AX12" s="28">
        <f t="shared" si="4"/>
        <v>0.2513888888861402</v>
      </c>
      <c r="AY12" s="38">
        <v>19</v>
      </c>
      <c r="AZ12" s="24">
        <f t="shared" si="5"/>
        <v>0.1930555555591127</v>
      </c>
      <c r="BA12" s="40">
        <v>18</v>
      </c>
      <c r="BB12" s="28"/>
      <c r="BC12" s="55"/>
      <c r="BD12" s="2"/>
      <c r="BE12" s="42"/>
      <c r="BF12" s="32"/>
      <c r="BG12" s="55"/>
      <c r="BH12" s="33"/>
      <c r="BI12" s="96"/>
    </row>
    <row r="13" spans="1:61" ht="19.5" customHeight="1">
      <c r="A13" s="34">
        <v>10</v>
      </c>
      <c r="B13" s="9" t="s">
        <v>32</v>
      </c>
      <c r="C13" s="26">
        <v>37828.17013888889</v>
      </c>
      <c r="D13" s="27">
        <v>37828.27222222222</v>
      </c>
      <c r="E13" s="27">
        <v>37828.27222222222</v>
      </c>
      <c r="F13" s="41">
        <v>21</v>
      </c>
      <c r="G13" s="28">
        <f t="shared" si="0"/>
        <v>0.10208333333139308</v>
      </c>
      <c r="H13" s="27">
        <v>37828.490277777775</v>
      </c>
      <c r="I13" s="27">
        <v>37828.49097222222</v>
      </c>
      <c r="J13" s="41">
        <v>24</v>
      </c>
      <c r="K13" s="28">
        <f t="shared" si="1"/>
        <v>0.320138888884685</v>
      </c>
      <c r="L13" s="27">
        <v>37828.51875</v>
      </c>
      <c r="M13" s="23">
        <v>37828.53611111111</v>
      </c>
      <c r="N13" s="56">
        <v>24</v>
      </c>
      <c r="O13" s="24">
        <f t="shared" si="6"/>
        <v>0.01736111110949423</v>
      </c>
      <c r="P13" s="24">
        <f t="shared" si="2"/>
        <v>0.36597222222189885</v>
      </c>
      <c r="Q13" s="25">
        <v>37828.64722222222</v>
      </c>
      <c r="R13" s="23">
        <v>37828.65138888889</v>
      </c>
      <c r="S13" s="56">
        <v>24</v>
      </c>
      <c r="T13" s="60">
        <f t="shared" si="7"/>
        <v>0.4770833333313931</v>
      </c>
      <c r="U13" s="64">
        <v>37828.76944444444</v>
      </c>
      <c r="V13" s="27">
        <v>37828.80625</v>
      </c>
      <c r="W13" s="41">
        <v>24</v>
      </c>
      <c r="X13" s="28">
        <f t="shared" si="8"/>
        <v>0.03680555555911269</v>
      </c>
      <c r="Y13" s="65">
        <f t="shared" si="9"/>
        <v>0.6361111111109494</v>
      </c>
      <c r="Z13" s="71">
        <v>37829.106944444444</v>
      </c>
      <c r="AA13" s="27">
        <v>37829.115277777775</v>
      </c>
      <c r="AB13" s="41">
        <v>24</v>
      </c>
      <c r="AC13" s="65">
        <f t="shared" si="3"/>
        <v>0.9368055555532919</v>
      </c>
      <c r="AD13" s="75" t="s">
        <v>13</v>
      </c>
      <c r="AE13" s="1"/>
      <c r="AF13" s="42"/>
      <c r="AG13" s="3"/>
      <c r="AH13" s="74"/>
      <c r="AI13" s="80"/>
      <c r="AJ13" s="1"/>
      <c r="AK13" s="42"/>
      <c r="AL13" s="74"/>
      <c r="AM13" s="80"/>
      <c r="AN13" s="1"/>
      <c r="AO13" s="49"/>
      <c r="AP13" s="74"/>
      <c r="AQ13" s="80"/>
      <c r="AR13" s="1"/>
      <c r="AS13" s="49"/>
      <c r="AT13" s="74"/>
      <c r="AU13" s="4"/>
      <c r="AV13" s="91"/>
      <c r="AW13" s="5"/>
      <c r="AX13" s="28">
        <f t="shared" si="4"/>
        <v>0.3486111111124046</v>
      </c>
      <c r="AY13" s="38">
        <v>24</v>
      </c>
      <c r="AZ13" s="24">
        <f t="shared" si="5"/>
        <v>0.2333333333299379</v>
      </c>
      <c r="BA13" s="40">
        <v>24</v>
      </c>
      <c r="BB13" s="28"/>
      <c r="BC13" s="55"/>
      <c r="BD13" s="2"/>
      <c r="BE13" s="42"/>
      <c r="BF13" s="32"/>
      <c r="BG13" s="55"/>
      <c r="BH13" s="33"/>
      <c r="BI13" s="96"/>
    </row>
    <row r="14" spans="1:61" ht="19.5" customHeight="1">
      <c r="A14" s="34">
        <v>11</v>
      </c>
      <c r="B14" s="9" t="s">
        <v>33</v>
      </c>
      <c r="C14" s="26">
        <v>37828.17013888889</v>
      </c>
      <c r="D14" s="27">
        <v>37828.256944444445</v>
      </c>
      <c r="E14" s="27">
        <v>37828.256944444445</v>
      </c>
      <c r="F14" s="41">
        <v>15</v>
      </c>
      <c r="G14" s="28">
        <f t="shared" si="0"/>
        <v>0.08680555555474712</v>
      </c>
      <c r="H14" s="27">
        <v>37828.395833333336</v>
      </c>
      <c r="I14" s="27">
        <v>37828.39722222222</v>
      </c>
      <c r="J14" s="41">
        <v>17</v>
      </c>
      <c r="K14" s="28">
        <f t="shared" si="1"/>
        <v>0.22569444444525288</v>
      </c>
      <c r="L14" s="27">
        <v>37828.41875</v>
      </c>
      <c r="M14" s="23">
        <v>37828.427777777775</v>
      </c>
      <c r="N14" s="56">
        <v>14</v>
      </c>
      <c r="O14" s="24">
        <f t="shared" si="6"/>
        <v>0.009027777778101154</v>
      </c>
      <c r="P14" s="24">
        <f t="shared" si="2"/>
        <v>0.257638888884685</v>
      </c>
      <c r="Q14" s="25">
        <v>37828.50555555556</v>
      </c>
      <c r="R14" s="23">
        <v>37828.50555555556</v>
      </c>
      <c r="S14" s="56">
        <v>12</v>
      </c>
      <c r="T14" s="60">
        <f t="shared" si="7"/>
        <v>0.3354166666686069</v>
      </c>
      <c r="U14" s="64">
        <v>37828.59305555555</v>
      </c>
      <c r="V14" s="27">
        <v>37828.61111111111</v>
      </c>
      <c r="W14" s="41">
        <v>11</v>
      </c>
      <c r="X14" s="28">
        <f t="shared" si="8"/>
        <v>0.018055555556202307</v>
      </c>
      <c r="Y14" s="65">
        <f t="shared" si="9"/>
        <v>0.44097222221898846</v>
      </c>
      <c r="Z14" s="71">
        <v>37828.86875</v>
      </c>
      <c r="AA14" s="27">
        <v>37828.86944444444</v>
      </c>
      <c r="AB14" s="41">
        <v>17</v>
      </c>
      <c r="AC14" s="65">
        <f t="shared" si="3"/>
        <v>0.6986111111109494</v>
      </c>
      <c r="AD14" s="71">
        <v>37829.04236111111</v>
      </c>
      <c r="AE14" s="29">
        <v>37829.07986111111</v>
      </c>
      <c r="AF14" s="42">
        <v>18</v>
      </c>
      <c r="AG14" s="3">
        <f aca="true" t="shared" si="10" ref="AG14:AG27">AE14-AD14</f>
        <v>0.03749999999854481</v>
      </c>
      <c r="AH14" s="74">
        <f aca="true" t="shared" si="11" ref="AH14:AH27">AE14-Z14+AC14</f>
        <v>0.9097222222189885</v>
      </c>
      <c r="AI14" s="79">
        <v>37829.40138888889</v>
      </c>
      <c r="AJ14" s="29">
        <v>37829.410416666666</v>
      </c>
      <c r="AK14" s="42">
        <v>14</v>
      </c>
      <c r="AL14" s="74">
        <f>AI14-AD14+AG14</f>
        <v>0.39652777777519077</v>
      </c>
      <c r="AM14" s="80" t="s">
        <v>13</v>
      </c>
      <c r="AN14" s="1"/>
      <c r="AO14" s="49"/>
      <c r="AP14" s="74"/>
      <c r="AQ14" s="80"/>
      <c r="AR14" s="1"/>
      <c r="AS14" s="49"/>
      <c r="AT14" s="74"/>
      <c r="AU14" s="4"/>
      <c r="AV14" s="91"/>
      <c r="AW14" s="5"/>
      <c r="AX14" s="28">
        <f t="shared" si="4"/>
        <v>0.24861111110658385</v>
      </c>
      <c r="AY14" s="38">
        <v>15</v>
      </c>
      <c r="AZ14" s="24">
        <f t="shared" si="5"/>
        <v>0.16527777777810115</v>
      </c>
      <c r="BA14" s="48">
        <v>3</v>
      </c>
      <c r="BB14" s="28"/>
      <c r="BC14" s="55"/>
      <c r="BD14" s="2"/>
      <c r="BE14" s="42"/>
      <c r="BF14" s="32"/>
      <c r="BG14" s="55"/>
      <c r="BH14" s="33"/>
      <c r="BI14" s="96"/>
    </row>
    <row r="15" spans="1:61" ht="19.5" customHeight="1">
      <c r="A15" s="34">
        <v>12</v>
      </c>
      <c r="B15" s="9" t="s">
        <v>34</v>
      </c>
      <c r="C15" s="26">
        <v>37828.17013888889</v>
      </c>
      <c r="D15" s="27">
        <v>37828.248611111114</v>
      </c>
      <c r="E15" s="27">
        <v>37828.248611111114</v>
      </c>
      <c r="F15" s="41">
        <v>7</v>
      </c>
      <c r="G15" s="28">
        <f t="shared" si="0"/>
        <v>0.07847222222335404</v>
      </c>
      <c r="H15" s="27">
        <v>37828.356944444444</v>
      </c>
      <c r="I15" s="27">
        <v>37828.356944444444</v>
      </c>
      <c r="J15" s="55">
        <v>3</v>
      </c>
      <c r="K15" s="28">
        <f t="shared" si="1"/>
        <v>0.18680555555329192</v>
      </c>
      <c r="L15" s="27">
        <v>37828.376388888886</v>
      </c>
      <c r="M15" s="23">
        <v>37828.384722222225</v>
      </c>
      <c r="N15" s="57">
        <v>3</v>
      </c>
      <c r="O15" s="24">
        <f t="shared" si="6"/>
        <v>0.008333333338669036</v>
      </c>
      <c r="P15" s="24">
        <f t="shared" si="2"/>
        <v>0.21458333333430346</v>
      </c>
      <c r="Q15" s="25">
        <v>37828.467361111114</v>
      </c>
      <c r="R15" s="23">
        <v>37828.46944444445</v>
      </c>
      <c r="S15" s="57">
        <v>3</v>
      </c>
      <c r="T15" s="60">
        <f t="shared" si="7"/>
        <v>0.29722222222335404</v>
      </c>
      <c r="U15" s="64">
        <v>37828.56180555555</v>
      </c>
      <c r="V15" s="27">
        <v>37828.575</v>
      </c>
      <c r="W15" s="55">
        <v>3</v>
      </c>
      <c r="X15" s="28">
        <f t="shared" si="8"/>
        <v>0.013194444443797693</v>
      </c>
      <c r="Y15" s="65">
        <f t="shared" si="9"/>
        <v>0.40486111110658385</v>
      </c>
      <c r="Z15" s="71">
        <v>37828.77847222222</v>
      </c>
      <c r="AA15" s="27">
        <v>37828.77916666667</v>
      </c>
      <c r="AB15" s="41">
        <v>6</v>
      </c>
      <c r="AC15" s="65">
        <f t="shared" si="3"/>
        <v>0.6083333333299379</v>
      </c>
      <c r="AD15" s="71">
        <v>37828.87222222222</v>
      </c>
      <c r="AE15" s="29">
        <v>37828.91458333333</v>
      </c>
      <c r="AF15" s="42">
        <v>8</v>
      </c>
      <c r="AG15" s="3">
        <f t="shared" si="10"/>
        <v>0.04236111111094942</v>
      </c>
      <c r="AH15" s="74">
        <f t="shared" si="11"/>
        <v>0.7444444444408873</v>
      </c>
      <c r="AI15" s="79">
        <v>37829.25486111111</v>
      </c>
      <c r="AJ15" s="29">
        <v>37829.25902777778</v>
      </c>
      <c r="AK15" s="42">
        <v>9</v>
      </c>
      <c r="AL15" s="74">
        <f>AI15-AD15+AG15</f>
        <v>0.4250000000029104</v>
      </c>
      <c r="AM15" s="80" t="s">
        <v>13</v>
      </c>
      <c r="AN15" s="1"/>
      <c r="AO15" s="49"/>
      <c r="AP15" s="74"/>
      <c r="AQ15" s="80"/>
      <c r="AR15" s="1"/>
      <c r="AS15" s="49"/>
      <c r="AT15" s="74"/>
      <c r="AU15" s="4"/>
      <c r="AV15" s="91"/>
      <c r="AW15" s="5"/>
      <c r="AX15" s="28">
        <f t="shared" si="4"/>
        <v>0.20624999999563443</v>
      </c>
      <c r="AY15" s="47">
        <v>3</v>
      </c>
      <c r="AZ15" s="24">
        <f t="shared" si="5"/>
        <v>0.1770833333284827</v>
      </c>
      <c r="BA15" s="40">
        <v>10</v>
      </c>
      <c r="BB15" s="28"/>
      <c r="BC15" s="55"/>
      <c r="BD15" s="2"/>
      <c r="BE15" s="42"/>
      <c r="BF15" s="32"/>
      <c r="BG15" s="55"/>
      <c r="BH15" s="33"/>
      <c r="BI15" s="96"/>
    </row>
    <row r="16" spans="1:61" ht="19.5" customHeight="1">
      <c r="A16" s="34">
        <v>13</v>
      </c>
      <c r="B16" s="9" t="s">
        <v>35</v>
      </c>
      <c r="C16" s="26">
        <v>37828.17013888889</v>
      </c>
      <c r="D16" s="27">
        <v>37828.25555555556</v>
      </c>
      <c r="E16" s="27">
        <v>37828.25555555556</v>
      </c>
      <c r="F16" s="41">
        <v>12</v>
      </c>
      <c r="G16" s="28">
        <f t="shared" si="0"/>
        <v>0.08541666666860692</v>
      </c>
      <c r="H16" s="27">
        <v>37828.38888888889</v>
      </c>
      <c r="I16" s="27">
        <v>37828.38888888889</v>
      </c>
      <c r="J16" s="41">
        <v>12</v>
      </c>
      <c r="K16" s="28">
        <f t="shared" si="1"/>
        <v>0.21875</v>
      </c>
      <c r="L16" s="27">
        <v>37828.41458333333</v>
      </c>
      <c r="M16" s="23">
        <v>37828.42013888889</v>
      </c>
      <c r="N16" s="56">
        <v>12</v>
      </c>
      <c r="O16" s="24">
        <f t="shared" si="6"/>
        <v>0.00555555555911269</v>
      </c>
      <c r="P16" s="24">
        <f t="shared" si="2"/>
        <v>0.25</v>
      </c>
      <c r="Q16" s="25">
        <v>37828.50902777778</v>
      </c>
      <c r="R16" s="23">
        <v>37828.513194444444</v>
      </c>
      <c r="S16" s="56">
        <v>14</v>
      </c>
      <c r="T16" s="60">
        <f t="shared" si="7"/>
        <v>0.3388888888875954</v>
      </c>
      <c r="U16" s="64">
        <v>37828.61597222222</v>
      </c>
      <c r="V16" s="27">
        <v>37828.62847222222</v>
      </c>
      <c r="W16" s="41">
        <v>14</v>
      </c>
      <c r="X16" s="28">
        <f t="shared" si="8"/>
        <v>0.012499999997089617</v>
      </c>
      <c r="Y16" s="65">
        <f t="shared" si="9"/>
        <v>0.4583333333284827</v>
      </c>
      <c r="Z16" s="71">
        <v>37828.861805555556</v>
      </c>
      <c r="AA16" s="27">
        <v>37828.8625</v>
      </c>
      <c r="AB16" s="41">
        <v>13</v>
      </c>
      <c r="AC16" s="65">
        <f t="shared" si="3"/>
        <v>0.6916666666656965</v>
      </c>
      <c r="AD16" s="71">
        <v>37828.975</v>
      </c>
      <c r="AE16" s="29">
        <v>37829.052777777775</v>
      </c>
      <c r="AF16" s="42">
        <v>15</v>
      </c>
      <c r="AG16" s="3">
        <f t="shared" si="10"/>
        <v>0.07777777777664596</v>
      </c>
      <c r="AH16" s="74">
        <f t="shared" si="11"/>
        <v>0.882638888884685</v>
      </c>
      <c r="AI16" s="80" t="s">
        <v>13</v>
      </c>
      <c r="AJ16" s="1"/>
      <c r="AK16" s="42"/>
      <c r="AL16" s="74"/>
      <c r="AM16" s="80"/>
      <c r="AN16" s="1"/>
      <c r="AO16" s="49"/>
      <c r="AP16" s="74"/>
      <c r="AQ16" s="80"/>
      <c r="AR16" s="1"/>
      <c r="AS16" s="49"/>
      <c r="AT16" s="74"/>
      <c r="AU16" s="4"/>
      <c r="AV16" s="91"/>
      <c r="AW16" s="5"/>
      <c r="AX16" s="28">
        <f t="shared" si="4"/>
        <v>0.2444444444408873</v>
      </c>
      <c r="AY16" s="38">
        <v>12</v>
      </c>
      <c r="AZ16" s="24">
        <f t="shared" si="5"/>
        <v>0.19583333333139308</v>
      </c>
      <c r="BA16" s="40">
        <v>19</v>
      </c>
      <c r="BB16" s="28"/>
      <c r="BC16" s="55"/>
      <c r="BD16" s="2"/>
      <c r="BE16" s="42"/>
      <c r="BF16" s="32"/>
      <c r="BG16" s="55"/>
      <c r="BH16" s="33"/>
      <c r="BI16" s="96"/>
    </row>
    <row r="17" spans="1:61" ht="19.5" customHeight="1">
      <c r="A17" s="34">
        <v>14</v>
      </c>
      <c r="B17" s="9" t="s">
        <v>36</v>
      </c>
      <c r="C17" s="26">
        <v>37828.17013888889</v>
      </c>
      <c r="D17" s="27">
        <v>37828.24652777778</v>
      </c>
      <c r="E17" s="27">
        <v>37828.24652777778</v>
      </c>
      <c r="F17" s="55">
        <v>4</v>
      </c>
      <c r="G17" s="28">
        <f t="shared" si="0"/>
        <v>0.07638888889050577</v>
      </c>
      <c r="H17" s="27">
        <v>37828.35972222222</v>
      </c>
      <c r="I17" s="27">
        <v>37828.36111111111</v>
      </c>
      <c r="J17" s="55">
        <v>5</v>
      </c>
      <c r="K17" s="28">
        <f t="shared" si="1"/>
        <v>0.18958333333284827</v>
      </c>
      <c r="L17" s="27">
        <v>37828.38125</v>
      </c>
      <c r="M17" s="23">
        <v>37828.388194444444</v>
      </c>
      <c r="N17" s="57">
        <v>4</v>
      </c>
      <c r="O17" s="24">
        <f t="shared" si="6"/>
        <v>0.006944444445252884</v>
      </c>
      <c r="P17" s="24">
        <f t="shared" si="2"/>
        <v>0.21805555555329192</v>
      </c>
      <c r="Q17" s="25">
        <v>37828.47430555556</v>
      </c>
      <c r="R17" s="23">
        <v>37828.475</v>
      </c>
      <c r="S17" s="57">
        <v>4</v>
      </c>
      <c r="T17" s="60">
        <f t="shared" si="7"/>
        <v>0.3041666666686069</v>
      </c>
      <c r="U17" s="64">
        <v>37828.563888888886</v>
      </c>
      <c r="V17" s="27">
        <v>37828.58263888889</v>
      </c>
      <c r="W17" s="55">
        <v>5</v>
      </c>
      <c r="X17" s="28">
        <f t="shared" si="8"/>
        <v>0.018750000002910383</v>
      </c>
      <c r="Y17" s="65">
        <f t="shared" si="9"/>
        <v>0.4124999999985448</v>
      </c>
      <c r="Z17" s="71">
        <v>37828.7625</v>
      </c>
      <c r="AA17" s="27">
        <v>37828.763194444444</v>
      </c>
      <c r="AB17" s="55">
        <v>4</v>
      </c>
      <c r="AC17" s="65">
        <f t="shared" si="3"/>
        <v>0.5923611111065838</v>
      </c>
      <c r="AD17" s="71">
        <v>37828.83888888889</v>
      </c>
      <c r="AE17" s="29">
        <v>37828.86944444444</v>
      </c>
      <c r="AF17" s="49">
        <v>4</v>
      </c>
      <c r="AG17" s="3">
        <f t="shared" si="10"/>
        <v>0.030555555553291924</v>
      </c>
      <c r="AH17" s="74">
        <f t="shared" si="11"/>
        <v>0.6993055555503815</v>
      </c>
      <c r="AI17" s="79">
        <v>37829.23402777778</v>
      </c>
      <c r="AJ17" s="29">
        <v>37829.23402777778</v>
      </c>
      <c r="AK17" s="42">
        <v>6</v>
      </c>
      <c r="AL17" s="74">
        <f>AI17-AD17+AG17</f>
        <v>0.4256944444423425</v>
      </c>
      <c r="AM17" s="79">
        <v>37829.51111111111</v>
      </c>
      <c r="AN17" s="29">
        <v>37829.51875</v>
      </c>
      <c r="AO17" s="49">
        <v>6</v>
      </c>
      <c r="AP17" s="74">
        <f>AN17-AI17+AL17</f>
        <v>0.7104166666686069</v>
      </c>
      <c r="AQ17" s="80" t="s">
        <v>13</v>
      </c>
      <c r="AR17" s="1"/>
      <c r="AS17" s="49"/>
      <c r="AT17" s="74"/>
      <c r="AU17" s="4"/>
      <c r="AV17" s="91"/>
      <c r="AW17" s="5"/>
      <c r="AX17" s="28">
        <f t="shared" si="4"/>
        <v>0.21111111110803904</v>
      </c>
      <c r="AY17" s="47">
        <v>4</v>
      </c>
      <c r="AZ17" s="24">
        <f t="shared" si="5"/>
        <v>0.1756944444423425</v>
      </c>
      <c r="BA17" s="40">
        <v>9</v>
      </c>
      <c r="BB17" s="28"/>
      <c r="BC17" s="55"/>
      <c r="BD17" s="2"/>
      <c r="BE17" s="42"/>
      <c r="BF17" s="32"/>
      <c r="BG17" s="55"/>
      <c r="BH17" s="33"/>
      <c r="BI17" s="96"/>
    </row>
    <row r="18" spans="1:61" ht="19.5" customHeight="1">
      <c r="A18" s="34">
        <v>15</v>
      </c>
      <c r="B18" s="9" t="s">
        <v>37</v>
      </c>
      <c r="C18" s="26">
        <v>37828.17013888889</v>
      </c>
      <c r="D18" s="27">
        <v>37828.2625</v>
      </c>
      <c r="E18" s="27">
        <v>37828.2625</v>
      </c>
      <c r="F18" s="41">
        <v>18</v>
      </c>
      <c r="G18" s="28">
        <f t="shared" si="0"/>
        <v>0.09236111110658385</v>
      </c>
      <c r="H18" s="27">
        <v>37828.39097222222</v>
      </c>
      <c r="I18" s="27">
        <v>37828.39236111111</v>
      </c>
      <c r="J18" s="41">
        <v>13</v>
      </c>
      <c r="K18" s="28">
        <f t="shared" si="1"/>
        <v>0.22083333333284827</v>
      </c>
      <c r="L18" s="27">
        <v>37828.415972222225</v>
      </c>
      <c r="M18" s="23">
        <v>37828.424305555556</v>
      </c>
      <c r="N18" s="56">
        <v>13</v>
      </c>
      <c r="O18" s="24">
        <f t="shared" si="6"/>
        <v>0.008333333331393078</v>
      </c>
      <c r="P18" s="24">
        <f t="shared" si="2"/>
        <v>0.25416666666569654</v>
      </c>
      <c r="Q18" s="25">
        <v>37828.52013888889</v>
      </c>
      <c r="R18" s="23">
        <v>37828.52013888889</v>
      </c>
      <c r="S18" s="57">
        <v>16</v>
      </c>
      <c r="T18" s="60">
        <f t="shared" si="7"/>
        <v>0.3499999999985448</v>
      </c>
      <c r="U18" s="64">
        <v>37828.61597222222</v>
      </c>
      <c r="V18" s="27">
        <v>37828.62847222222</v>
      </c>
      <c r="W18" s="41">
        <v>15</v>
      </c>
      <c r="X18" s="28">
        <f t="shared" si="8"/>
        <v>0.012499999997089617</v>
      </c>
      <c r="Y18" s="65">
        <f t="shared" si="9"/>
        <v>0.4583333333284827</v>
      </c>
      <c r="Z18" s="71">
        <v>37828.86666666667</v>
      </c>
      <c r="AA18" s="27">
        <v>37828.86736111111</v>
      </c>
      <c r="AB18" s="41">
        <v>16</v>
      </c>
      <c r="AC18" s="65">
        <f t="shared" si="3"/>
        <v>0.6965277777781012</v>
      </c>
      <c r="AD18" s="71">
        <v>37828.96597222222</v>
      </c>
      <c r="AE18" s="29">
        <v>37829.00347222222</v>
      </c>
      <c r="AF18" s="42">
        <v>10</v>
      </c>
      <c r="AG18" s="3">
        <f t="shared" si="10"/>
        <v>0.03749999999854481</v>
      </c>
      <c r="AH18" s="74">
        <f t="shared" si="11"/>
        <v>0.8333333333284827</v>
      </c>
      <c r="AI18" s="79">
        <v>37829.25069444445</v>
      </c>
      <c r="AJ18" s="29">
        <v>37829.25555555556</v>
      </c>
      <c r="AK18" s="42">
        <v>7</v>
      </c>
      <c r="AL18" s="74">
        <f>AI18-AD18+AG18</f>
        <v>0.32222222222480923</v>
      </c>
      <c r="AM18" s="80" t="s">
        <v>13</v>
      </c>
      <c r="AN18" s="1"/>
      <c r="AO18" s="49"/>
      <c r="AP18" s="74"/>
      <c r="AQ18" s="80"/>
      <c r="AR18" s="1"/>
      <c r="AS18" s="49"/>
      <c r="AT18" s="74"/>
      <c r="AU18" s="4"/>
      <c r="AV18" s="91"/>
      <c r="AW18" s="5"/>
      <c r="AX18" s="28">
        <f t="shared" si="4"/>
        <v>0.24583333333430346</v>
      </c>
      <c r="AY18" s="38">
        <v>13</v>
      </c>
      <c r="AZ18" s="24">
        <f t="shared" si="5"/>
        <v>0.19166666666569654</v>
      </c>
      <c r="BA18" s="40">
        <v>17</v>
      </c>
      <c r="BB18" s="28"/>
      <c r="BC18" s="55"/>
      <c r="BD18" s="2"/>
      <c r="BE18" s="42"/>
      <c r="BF18" s="32"/>
      <c r="BG18" s="55"/>
      <c r="BH18" s="33"/>
      <c r="BI18" s="96"/>
    </row>
    <row r="19" spans="1:61" ht="19.5" customHeight="1">
      <c r="A19" s="34">
        <v>16</v>
      </c>
      <c r="B19" s="9" t="s">
        <v>38</v>
      </c>
      <c r="C19" s="26">
        <v>37828.17013888889</v>
      </c>
      <c r="D19" s="27">
        <v>37828.25555555556</v>
      </c>
      <c r="E19" s="27">
        <v>37828.25555555556</v>
      </c>
      <c r="F19" s="41">
        <v>13</v>
      </c>
      <c r="G19" s="28">
        <f t="shared" si="0"/>
        <v>0.08541666666860692</v>
      </c>
      <c r="H19" s="27">
        <v>37828.40694444445</v>
      </c>
      <c r="I19" s="27">
        <v>37828.410416666666</v>
      </c>
      <c r="J19" s="41">
        <v>20</v>
      </c>
      <c r="K19" s="28">
        <f t="shared" si="1"/>
        <v>0.2368055555562023</v>
      </c>
      <c r="L19" s="27">
        <v>37828.436111111114</v>
      </c>
      <c r="M19" s="23">
        <v>37828.44583333333</v>
      </c>
      <c r="N19" s="56">
        <v>20</v>
      </c>
      <c r="O19" s="24">
        <f t="shared" si="6"/>
        <v>0.009722222217533272</v>
      </c>
      <c r="P19" s="24">
        <f t="shared" si="2"/>
        <v>0.2756944444408873</v>
      </c>
      <c r="Q19" s="25">
        <v>37828.529861111114</v>
      </c>
      <c r="R19" s="23">
        <v>37828.532638888886</v>
      </c>
      <c r="S19" s="56">
        <v>18</v>
      </c>
      <c r="T19" s="60">
        <f t="shared" si="7"/>
        <v>0.35972222222335404</v>
      </c>
      <c r="U19" s="64">
        <v>37828.62708333333</v>
      </c>
      <c r="V19" s="27">
        <v>37828.645833333336</v>
      </c>
      <c r="W19" s="41">
        <v>17</v>
      </c>
      <c r="X19" s="28">
        <f t="shared" si="8"/>
        <v>0.018750000002910383</v>
      </c>
      <c r="Y19" s="65">
        <f t="shared" si="9"/>
        <v>0.4756944444452529</v>
      </c>
      <c r="Z19" s="71">
        <v>37828.839583333334</v>
      </c>
      <c r="AA19" s="27">
        <v>37828.84166666667</v>
      </c>
      <c r="AB19" s="41">
        <v>10</v>
      </c>
      <c r="AC19" s="65">
        <f t="shared" si="3"/>
        <v>0.6694444444437977</v>
      </c>
      <c r="AD19" s="71">
        <v>37828.978472222225</v>
      </c>
      <c r="AE19" s="29">
        <v>37829.05902777778</v>
      </c>
      <c r="AF19" s="42">
        <v>17</v>
      </c>
      <c r="AG19" s="3">
        <f t="shared" si="10"/>
        <v>0.08055555555620231</v>
      </c>
      <c r="AH19" s="74">
        <f t="shared" si="11"/>
        <v>0.8888888888905058</v>
      </c>
      <c r="AI19" s="79">
        <v>37829.35972222222</v>
      </c>
      <c r="AJ19" s="29">
        <v>37829.38333333333</v>
      </c>
      <c r="AK19" s="42">
        <v>13</v>
      </c>
      <c r="AL19" s="74">
        <f>AI19-AD19+AG19</f>
        <v>0.4618055555547471</v>
      </c>
      <c r="AM19" s="80" t="s">
        <v>13</v>
      </c>
      <c r="AN19" s="1"/>
      <c r="AO19" s="49"/>
      <c r="AP19" s="74"/>
      <c r="AQ19" s="80"/>
      <c r="AR19" s="1"/>
      <c r="AS19" s="49"/>
      <c r="AT19" s="74"/>
      <c r="AU19" s="4"/>
      <c r="AV19" s="91"/>
      <c r="AW19" s="5"/>
      <c r="AX19" s="28">
        <f t="shared" si="4"/>
        <v>0.26597222222335404</v>
      </c>
      <c r="AY19" s="38">
        <v>20</v>
      </c>
      <c r="AZ19" s="24">
        <f t="shared" si="5"/>
        <v>0.1812500000014552</v>
      </c>
      <c r="BA19" s="40">
        <v>12</v>
      </c>
      <c r="BB19" s="28"/>
      <c r="BC19" s="55"/>
      <c r="BD19" s="2"/>
      <c r="BE19" s="42"/>
      <c r="BF19" s="32"/>
      <c r="BG19" s="55"/>
      <c r="BH19" s="33"/>
      <c r="BI19" s="96"/>
    </row>
    <row r="20" spans="1:61" ht="19.5" customHeight="1">
      <c r="A20" s="34">
        <v>17</v>
      </c>
      <c r="B20" s="9" t="s">
        <v>39</v>
      </c>
      <c r="C20" s="26">
        <v>37828.17013888889</v>
      </c>
      <c r="D20" s="27">
        <v>37828.25902777778</v>
      </c>
      <c r="E20" s="27">
        <v>37828.25902777778</v>
      </c>
      <c r="F20" s="41">
        <v>16</v>
      </c>
      <c r="G20" s="28">
        <f t="shared" si="0"/>
        <v>0.08888888888759539</v>
      </c>
      <c r="H20" s="27">
        <v>37828.39236111111</v>
      </c>
      <c r="I20" s="27">
        <v>37828.39375</v>
      </c>
      <c r="J20" s="41">
        <v>14</v>
      </c>
      <c r="K20" s="28">
        <f t="shared" si="1"/>
        <v>0.22222222221898846</v>
      </c>
      <c r="L20" s="27">
        <v>37828.41875</v>
      </c>
      <c r="M20" s="23">
        <v>37828.42916666667</v>
      </c>
      <c r="N20" s="56">
        <v>15</v>
      </c>
      <c r="O20" s="24">
        <f t="shared" si="6"/>
        <v>0.010416666671517305</v>
      </c>
      <c r="P20" s="24">
        <f t="shared" si="2"/>
        <v>0.25902777777810115</v>
      </c>
      <c r="Q20" s="25">
        <v>37828.50555555556</v>
      </c>
      <c r="R20" s="23">
        <v>37828.50763888889</v>
      </c>
      <c r="S20" s="56">
        <v>13</v>
      </c>
      <c r="T20" s="60">
        <f t="shared" si="7"/>
        <v>0.3354166666686069</v>
      </c>
      <c r="U20" s="64">
        <v>37828.60277777778</v>
      </c>
      <c r="V20" s="27">
        <v>37828.62847222222</v>
      </c>
      <c r="W20" s="41">
        <v>16</v>
      </c>
      <c r="X20" s="28">
        <f t="shared" si="8"/>
        <v>0.02569444444088731</v>
      </c>
      <c r="Y20" s="65">
        <f t="shared" si="9"/>
        <v>0.4583333333284827</v>
      </c>
      <c r="Z20" s="71">
        <v>37828.87291666667</v>
      </c>
      <c r="AA20" s="27">
        <v>37828.87430555555</v>
      </c>
      <c r="AB20" s="41">
        <v>18</v>
      </c>
      <c r="AC20" s="65">
        <f t="shared" si="3"/>
        <v>0.702777777776646</v>
      </c>
      <c r="AD20" s="71">
        <v>37828.97708333333</v>
      </c>
      <c r="AE20" s="29">
        <v>37829.03402777778</v>
      </c>
      <c r="AF20" s="42">
        <v>13</v>
      </c>
      <c r="AG20" s="3">
        <f t="shared" si="10"/>
        <v>0.05694444444816327</v>
      </c>
      <c r="AH20" s="74">
        <f t="shared" si="11"/>
        <v>0.8638888888890506</v>
      </c>
      <c r="AI20" s="80" t="s">
        <v>13</v>
      </c>
      <c r="AJ20" s="1"/>
      <c r="AK20" s="42"/>
      <c r="AL20" s="74"/>
      <c r="AM20" s="80"/>
      <c r="AN20" s="1"/>
      <c r="AO20" s="49"/>
      <c r="AP20" s="74"/>
      <c r="AQ20" s="80"/>
      <c r="AR20" s="1"/>
      <c r="AS20" s="49"/>
      <c r="AT20" s="74"/>
      <c r="AU20" s="4"/>
      <c r="AV20" s="91"/>
      <c r="AW20" s="5"/>
      <c r="AX20" s="28">
        <f t="shared" si="4"/>
        <v>0.24861111110658385</v>
      </c>
      <c r="AY20" s="38">
        <v>16</v>
      </c>
      <c r="AZ20" s="24">
        <f t="shared" si="5"/>
        <v>0.17361111110949423</v>
      </c>
      <c r="BA20" s="40">
        <v>7</v>
      </c>
      <c r="BB20" s="28"/>
      <c r="BC20" s="55"/>
      <c r="BD20" s="2"/>
      <c r="BE20" s="42"/>
      <c r="BF20" s="32"/>
      <c r="BG20" s="55"/>
      <c r="BH20" s="33"/>
      <c r="BI20" s="96"/>
    </row>
    <row r="21" spans="1:61" ht="19.5" customHeight="1">
      <c r="A21" s="34">
        <v>18</v>
      </c>
      <c r="B21" s="9" t="s">
        <v>40</v>
      </c>
      <c r="C21" s="26">
        <v>37828.17013888889</v>
      </c>
      <c r="D21" s="27">
        <v>37828.268055555556</v>
      </c>
      <c r="E21" s="27">
        <v>37828.268055555556</v>
      </c>
      <c r="F21" s="41">
        <v>19</v>
      </c>
      <c r="G21" s="28">
        <f t="shared" si="0"/>
        <v>0.09791666666569654</v>
      </c>
      <c r="H21" s="27">
        <v>37828.41527777778</v>
      </c>
      <c r="I21" s="27">
        <v>37828.415972222225</v>
      </c>
      <c r="J21" s="41">
        <v>21</v>
      </c>
      <c r="K21" s="28">
        <f t="shared" si="1"/>
        <v>0.24513888888759539</v>
      </c>
      <c r="L21" s="27">
        <v>37828.44305555556</v>
      </c>
      <c r="M21" s="23">
        <v>37828.46111111111</v>
      </c>
      <c r="N21" s="56">
        <v>21</v>
      </c>
      <c r="O21" s="24">
        <f t="shared" si="6"/>
        <v>0.01805555554892635</v>
      </c>
      <c r="P21" s="24">
        <f t="shared" si="2"/>
        <v>0.29097222221753327</v>
      </c>
      <c r="Q21" s="25">
        <v>37828.555555555555</v>
      </c>
      <c r="R21" s="23">
        <v>37828.55902777778</v>
      </c>
      <c r="S21" s="56">
        <v>21</v>
      </c>
      <c r="T21" s="60">
        <f t="shared" si="7"/>
        <v>0.38541666666424135</v>
      </c>
      <c r="U21" s="64">
        <v>37828.66805555556</v>
      </c>
      <c r="V21" s="27">
        <v>37828.70486111111</v>
      </c>
      <c r="W21" s="41">
        <v>22</v>
      </c>
      <c r="X21" s="28">
        <f t="shared" si="8"/>
        <v>0.03680555555183673</v>
      </c>
      <c r="Y21" s="65">
        <f t="shared" si="9"/>
        <v>0.5347222222189885</v>
      </c>
      <c r="Z21" s="71">
        <v>37828.90277777778</v>
      </c>
      <c r="AA21" s="27">
        <v>37828.90833333333</v>
      </c>
      <c r="AB21" s="41">
        <v>20</v>
      </c>
      <c r="AC21" s="65">
        <f t="shared" si="3"/>
        <v>0.7326388888905058</v>
      </c>
      <c r="AD21" s="71">
        <v>37829.01597222222</v>
      </c>
      <c r="AE21" s="29">
        <v>37829.1375</v>
      </c>
      <c r="AF21" s="42">
        <v>19</v>
      </c>
      <c r="AG21" s="3">
        <f t="shared" si="10"/>
        <v>0.12152777777373558</v>
      </c>
      <c r="AH21" s="74">
        <f t="shared" si="11"/>
        <v>0.9673611111065838</v>
      </c>
      <c r="AI21" s="79">
        <v>37829.319444444445</v>
      </c>
      <c r="AJ21" s="29">
        <v>37829.32777777778</v>
      </c>
      <c r="AK21" s="42">
        <v>11</v>
      </c>
      <c r="AL21" s="74">
        <f>AI21-AD21+AG21</f>
        <v>0.4249999999956344</v>
      </c>
      <c r="AM21" s="81" t="s">
        <v>13</v>
      </c>
      <c r="AN21" s="3"/>
      <c r="AO21" s="49"/>
      <c r="AP21" s="74"/>
      <c r="AQ21" s="80"/>
      <c r="AR21" s="1"/>
      <c r="AS21" s="49"/>
      <c r="AT21" s="74"/>
      <c r="AU21" s="4"/>
      <c r="AV21" s="91"/>
      <c r="AW21" s="5"/>
      <c r="AX21" s="28">
        <f t="shared" si="4"/>
        <v>0.2729166666686069</v>
      </c>
      <c r="AY21" s="38">
        <v>21</v>
      </c>
      <c r="AZ21" s="24">
        <f t="shared" si="5"/>
        <v>0.20694444444961846</v>
      </c>
      <c r="BA21" s="40">
        <v>23</v>
      </c>
      <c r="BB21" s="28"/>
      <c r="BC21" s="55"/>
      <c r="BD21" s="2"/>
      <c r="BE21" s="42"/>
      <c r="BF21" s="32"/>
      <c r="BG21" s="55"/>
      <c r="BH21" s="33"/>
      <c r="BI21" s="96"/>
    </row>
    <row r="22" spans="1:61" ht="19.5" customHeight="1">
      <c r="A22" s="34">
        <v>19</v>
      </c>
      <c r="B22" s="9" t="s">
        <v>41</v>
      </c>
      <c r="C22" s="26">
        <v>37828.17013888889</v>
      </c>
      <c r="D22" s="27">
        <v>37828.25</v>
      </c>
      <c r="E22" s="27">
        <v>37828.25</v>
      </c>
      <c r="F22" s="41">
        <v>8</v>
      </c>
      <c r="G22" s="28">
        <f t="shared" si="0"/>
        <v>0.07986111110949423</v>
      </c>
      <c r="H22" s="27">
        <v>37828.37291666667</v>
      </c>
      <c r="I22" s="27">
        <v>37828.37291666667</v>
      </c>
      <c r="J22" s="41">
        <v>10</v>
      </c>
      <c r="K22" s="28">
        <f t="shared" si="1"/>
        <v>0.20277777777664596</v>
      </c>
      <c r="L22" s="27">
        <v>37828.39375</v>
      </c>
      <c r="M22" s="23">
        <v>37828.40138888889</v>
      </c>
      <c r="N22" s="56">
        <v>7</v>
      </c>
      <c r="O22" s="24">
        <f t="shared" si="6"/>
        <v>0.007638888884685002</v>
      </c>
      <c r="P22" s="24">
        <f t="shared" si="2"/>
        <v>0.23124999999708962</v>
      </c>
      <c r="Q22" s="25">
        <v>37828.47986111111</v>
      </c>
      <c r="R22" s="23">
        <v>37828.481944444444</v>
      </c>
      <c r="S22" s="56">
        <v>6</v>
      </c>
      <c r="T22" s="60">
        <f t="shared" si="7"/>
        <v>0.30972222222044365</v>
      </c>
      <c r="U22" s="64">
        <v>37828.57361111111</v>
      </c>
      <c r="V22" s="27">
        <v>37828.59166666667</v>
      </c>
      <c r="W22" s="41">
        <v>9</v>
      </c>
      <c r="X22" s="28">
        <f t="shared" si="8"/>
        <v>0.018055555556202307</v>
      </c>
      <c r="Y22" s="65">
        <f t="shared" si="9"/>
        <v>0.42152777777664596</v>
      </c>
      <c r="Z22" s="71">
        <v>37828.777083333334</v>
      </c>
      <c r="AA22" s="27">
        <v>37828.77777777778</v>
      </c>
      <c r="AB22" s="55">
        <v>5</v>
      </c>
      <c r="AC22" s="65">
        <f t="shared" si="3"/>
        <v>0.6069444444437977</v>
      </c>
      <c r="AD22" s="71">
        <v>37828.86875</v>
      </c>
      <c r="AE22" s="29">
        <v>37828.89861111111</v>
      </c>
      <c r="AF22" s="42">
        <v>6</v>
      </c>
      <c r="AG22" s="3">
        <f t="shared" si="10"/>
        <v>0.02986111110658385</v>
      </c>
      <c r="AH22" s="74">
        <f t="shared" si="11"/>
        <v>0.7284722222175333</v>
      </c>
      <c r="AI22" s="79">
        <v>37829.28125</v>
      </c>
      <c r="AJ22" s="29">
        <v>37829.28472222222</v>
      </c>
      <c r="AK22" s="42">
        <v>10</v>
      </c>
      <c r="AL22" s="74">
        <f>AI22-AD22+AG22</f>
        <v>0.44236111110512866</v>
      </c>
      <c r="AM22" s="79">
        <v>37829.58125</v>
      </c>
      <c r="AN22" s="29">
        <v>37829.583333333336</v>
      </c>
      <c r="AO22" s="49">
        <v>8</v>
      </c>
      <c r="AP22" s="74">
        <f>AN22-AI22+AL22</f>
        <v>0.7444444444408873</v>
      </c>
      <c r="AQ22" s="80" t="s">
        <v>13</v>
      </c>
      <c r="AR22" s="1"/>
      <c r="AS22" s="49"/>
      <c r="AT22" s="74"/>
      <c r="AU22" s="4"/>
      <c r="AV22" s="91"/>
      <c r="AW22" s="5"/>
      <c r="AX22" s="28">
        <f t="shared" si="4"/>
        <v>0.22361111111240461</v>
      </c>
      <c r="AY22" s="38">
        <v>6</v>
      </c>
      <c r="AZ22" s="24">
        <f t="shared" si="5"/>
        <v>0.17222222222335404</v>
      </c>
      <c r="BA22" s="40">
        <v>6</v>
      </c>
      <c r="BB22" s="28"/>
      <c r="BC22" s="55"/>
      <c r="BD22" s="2"/>
      <c r="BE22" s="42"/>
      <c r="BF22" s="32"/>
      <c r="BG22" s="55"/>
      <c r="BH22" s="33"/>
      <c r="BI22" s="96"/>
    </row>
    <row r="23" spans="1:61" ht="19.5" customHeight="1">
      <c r="A23" s="34">
        <v>21</v>
      </c>
      <c r="B23" s="9" t="s">
        <v>42</v>
      </c>
      <c r="C23" s="26">
        <v>37828.17013888889</v>
      </c>
      <c r="D23" s="27">
        <v>37828.25555555556</v>
      </c>
      <c r="E23" s="27">
        <v>37828.25555555556</v>
      </c>
      <c r="F23" s="41">
        <v>14</v>
      </c>
      <c r="G23" s="28">
        <f t="shared" si="0"/>
        <v>0.08541666666860692</v>
      </c>
      <c r="H23" s="27">
        <v>37828.381944444445</v>
      </c>
      <c r="I23" s="27">
        <v>37828.381944444445</v>
      </c>
      <c r="J23" s="41">
        <v>11</v>
      </c>
      <c r="K23" s="28">
        <f t="shared" si="1"/>
        <v>0.21180555555474712</v>
      </c>
      <c r="L23" s="27">
        <v>37828.40902777778</v>
      </c>
      <c r="M23" s="23">
        <v>37828.416666666664</v>
      </c>
      <c r="N23" s="56">
        <v>11</v>
      </c>
      <c r="O23" s="24">
        <f t="shared" si="6"/>
        <v>0.007638888884685002</v>
      </c>
      <c r="P23" s="24">
        <f t="shared" si="2"/>
        <v>0.24652777777373558</v>
      </c>
      <c r="Q23" s="25">
        <v>37828.49097222222</v>
      </c>
      <c r="R23" s="23">
        <v>37828.49166666667</v>
      </c>
      <c r="S23" s="56">
        <v>11</v>
      </c>
      <c r="T23" s="60">
        <f t="shared" si="7"/>
        <v>0.3208333333313931</v>
      </c>
      <c r="U23" s="64">
        <v>37828.57986111111</v>
      </c>
      <c r="V23" s="27">
        <v>37828.586805555555</v>
      </c>
      <c r="W23" s="41">
        <v>7</v>
      </c>
      <c r="X23" s="28">
        <f t="shared" si="8"/>
        <v>0.006944444445252884</v>
      </c>
      <c r="Y23" s="65">
        <f t="shared" si="9"/>
        <v>0.41666666666424135</v>
      </c>
      <c r="Z23" s="71">
        <v>37828.78125</v>
      </c>
      <c r="AA23" s="27">
        <v>37828.782638888886</v>
      </c>
      <c r="AB23" s="41">
        <v>7</v>
      </c>
      <c r="AC23" s="65">
        <f t="shared" si="3"/>
        <v>0.6111111111094942</v>
      </c>
      <c r="AD23" s="71">
        <v>37828.856944444444</v>
      </c>
      <c r="AE23" s="29">
        <v>37828.88055555556</v>
      </c>
      <c r="AF23" s="49">
        <v>5</v>
      </c>
      <c r="AG23" s="3">
        <f t="shared" si="10"/>
        <v>0.023611111115314998</v>
      </c>
      <c r="AH23" s="74">
        <f t="shared" si="11"/>
        <v>0.7104166666686069</v>
      </c>
      <c r="AI23" s="79">
        <v>37829.25208333333</v>
      </c>
      <c r="AJ23" s="29">
        <v>37829.25555555556</v>
      </c>
      <c r="AK23" s="42">
        <v>8</v>
      </c>
      <c r="AL23" s="74">
        <f>AI23-AD23+AG23</f>
        <v>0.4187500000043656</v>
      </c>
      <c r="AM23" s="79">
        <v>37829.541666666664</v>
      </c>
      <c r="AN23" s="29">
        <v>37829.54861111111</v>
      </c>
      <c r="AO23" s="49">
        <v>7</v>
      </c>
      <c r="AP23" s="74">
        <f>AN23-AI23+AL23</f>
        <v>0.7152777777810115</v>
      </c>
      <c r="AQ23" s="80" t="s">
        <v>13</v>
      </c>
      <c r="AR23" s="1"/>
      <c r="AS23" s="49"/>
      <c r="AT23" s="74"/>
      <c r="AU23" s="4"/>
      <c r="AV23" s="91"/>
      <c r="AW23" s="5"/>
      <c r="AX23" s="28">
        <f t="shared" si="4"/>
        <v>0.23888888888905058</v>
      </c>
      <c r="AY23" s="38">
        <v>11</v>
      </c>
      <c r="AZ23" s="24">
        <f t="shared" si="5"/>
        <v>0.16319444444525288</v>
      </c>
      <c r="BA23" s="48">
        <v>2</v>
      </c>
      <c r="BB23" s="28"/>
      <c r="BC23" s="55"/>
      <c r="BD23" s="2"/>
      <c r="BE23" s="42"/>
      <c r="BF23" s="32"/>
      <c r="BG23" s="55"/>
      <c r="BH23" s="33"/>
      <c r="BI23" s="96"/>
    </row>
    <row r="24" spans="1:61" ht="19.5" customHeight="1">
      <c r="A24" s="34">
        <v>22</v>
      </c>
      <c r="B24" s="9" t="s">
        <v>43</v>
      </c>
      <c r="C24" s="26">
        <v>37828.17013888889</v>
      </c>
      <c r="D24" s="27">
        <v>37828.25</v>
      </c>
      <c r="E24" s="27">
        <v>37828.25</v>
      </c>
      <c r="F24" s="41">
        <v>9</v>
      </c>
      <c r="G24" s="28">
        <f t="shared" si="0"/>
        <v>0.07986111110949423</v>
      </c>
      <c r="H24" s="27">
        <v>37828.368055555555</v>
      </c>
      <c r="I24" s="27">
        <v>37828.36944444444</v>
      </c>
      <c r="J24" s="41">
        <v>6</v>
      </c>
      <c r="K24" s="28">
        <f t="shared" si="1"/>
        <v>0.19791666666424135</v>
      </c>
      <c r="L24" s="27">
        <v>37828.39513888889</v>
      </c>
      <c r="M24" s="23">
        <v>37828.40277777778</v>
      </c>
      <c r="N24" s="56">
        <v>9</v>
      </c>
      <c r="O24" s="24">
        <f t="shared" si="6"/>
        <v>0.00763888889196096</v>
      </c>
      <c r="P24" s="24">
        <f t="shared" si="2"/>
        <v>0.23263888889050577</v>
      </c>
      <c r="Q24" s="25">
        <v>37828.486805555556</v>
      </c>
      <c r="R24" s="23">
        <v>37828.4875</v>
      </c>
      <c r="S24" s="56">
        <v>10</v>
      </c>
      <c r="T24" s="60">
        <f t="shared" si="7"/>
        <v>0.31666666666569654</v>
      </c>
      <c r="U24" s="64">
        <v>37828.589583333334</v>
      </c>
      <c r="V24" s="27">
        <v>37828.611805555556</v>
      </c>
      <c r="W24" s="41">
        <v>12</v>
      </c>
      <c r="X24" s="28">
        <f t="shared" si="8"/>
        <v>0.022222222221898846</v>
      </c>
      <c r="Y24" s="65">
        <f t="shared" si="9"/>
        <v>0.44166666666569654</v>
      </c>
      <c r="Z24" s="71">
        <v>37828.86319444444</v>
      </c>
      <c r="AA24" s="27">
        <v>37828.86388888889</v>
      </c>
      <c r="AB24" s="41">
        <v>14</v>
      </c>
      <c r="AC24" s="65">
        <f t="shared" si="3"/>
        <v>0.6930555555518367</v>
      </c>
      <c r="AD24" s="71">
        <v>37828.955555555556</v>
      </c>
      <c r="AE24" s="29">
        <v>37829.02569444444</v>
      </c>
      <c r="AF24" s="42">
        <v>12</v>
      </c>
      <c r="AG24" s="3">
        <f t="shared" si="10"/>
        <v>0.070138888884685</v>
      </c>
      <c r="AH24" s="74">
        <f t="shared" si="11"/>
        <v>0.8555555555503815</v>
      </c>
      <c r="AI24" s="79">
        <v>37829.23263888889</v>
      </c>
      <c r="AJ24" s="29">
        <v>37829.23333333333</v>
      </c>
      <c r="AK24" s="49">
        <v>5</v>
      </c>
      <c r="AL24" s="74">
        <f>AI24-AD24+AG24</f>
        <v>0.34722222221898846</v>
      </c>
      <c r="AM24" s="79">
        <v>37829.479166666664</v>
      </c>
      <c r="AN24" s="29">
        <v>37829.48333333333</v>
      </c>
      <c r="AO24" s="49">
        <v>5</v>
      </c>
      <c r="AP24" s="74">
        <f>AN24-AI24+AL24</f>
        <v>0.5979166666584206</v>
      </c>
      <c r="AQ24" s="79">
        <v>37829.66736111111</v>
      </c>
      <c r="AR24" s="29">
        <v>37829.66805555556</v>
      </c>
      <c r="AS24" s="49">
        <v>5</v>
      </c>
      <c r="AT24" s="74">
        <f>AQ24-AM24+AP24</f>
        <v>0.7861111111051287</v>
      </c>
      <c r="AU24" s="73">
        <v>37829.69861111111</v>
      </c>
      <c r="AV24" s="91">
        <v>5</v>
      </c>
      <c r="AW24" s="5">
        <f>AU24-AQ24+AT24</f>
        <v>0.8173611111051287</v>
      </c>
      <c r="AX24" s="28">
        <f t="shared" si="4"/>
        <v>0.2249999999985448</v>
      </c>
      <c r="AY24" s="38">
        <v>9</v>
      </c>
      <c r="AZ24" s="24">
        <f t="shared" si="5"/>
        <v>0.18680555555329192</v>
      </c>
      <c r="BA24" s="40">
        <v>15</v>
      </c>
      <c r="BB24" s="28">
        <f>AD24-V24</f>
        <v>0.34375</v>
      </c>
      <c r="BC24" s="55">
        <v>5</v>
      </c>
      <c r="BD24" s="2">
        <f>AU24-AE24</f>
        <v>0.6729166666700621</v>
      </c>
      <c r="BE24" s="49">
        <v>3</v>
      </c>
      <c r="BF24" s="32">
        <f>AX24+BB24</f>
        <v>0.5687499999985448</v>
      </c>
      <c r="BG24" s="55">
        <v>5</v>
      </c>
      <c r="BH24" s="33">
        <f>O24+X24+AG24</f>
        <v>0.09999999999854481</v>
      </c>
      <c r="BI24" s="96">
        <v>5</v>
      </c>
    </row>
    <row r="25" spans="1:61" ht="19.5" customHeight="1">
      <c r="A25" s="34">
        <v>23</v>
      </c>
      <c r="B25" s="9" t="s">
        <v>44</v>
      </c>
      <c r="C25" s="26">
        <v>37828.17013888889</v>
      </c>
      <c r="D25" s="27">
        <v>37828.27361111111</v>
      </c>
      <c r="E25" s="27">
        <v>37828.27361111111</v>
      </c>
      <c r="F25" s="41">
        <v>23</v>
      </c>
      <c r="G25" s="28">
        <f t="shared" si="0"/>
        <v>0.10347222221753327</v>
      </c>
      <c r="H25" s="27">
        <v>37828.39861111111</v>
      </c>
      <c r="I25" s="27">
        <v>37828.399305555555</v>
      </c>
      <c r="J25" s="41">
        <v>19</v>
      </c>
      <c r="K25" s="28">
        <f t="shared" si="1"/>
        <v>0.22847222221753327</v>
      </c>
      <c r="L25" s="27">
        <v>37828.41875</v>
      </c>
      <c r="M25" s="23">
        <v>37828.42986111111</v>
      </c>
      <c r="N25" s="56">
        <v>16</v>
      </c>
      <c r="O25" s="24">
        <f t="shared" si="6"/>
        <v>0.011111111110949423</v>
      </c>
      <c r="P25" s="24">
        <f t="shared" si="2"/>
        <v>0.25972222221753327</v>
      </c>
      <c r="Q25" s="25">
        <v>37828.51527777778</v>
      </c>
      <c r="R25" s="23">
        <v>37828.51944444444</v>
      </c>
      <c r="S25" s="56">
        <v>15</v>
      </c>
      <c r="T25" s="60">
        <f t="shared" si="7"/>
        <v>0.3451388888861402</v>
      </c>
      <c r="U25" s="64">
        <v>37828.615277777775</v>
      </c>
      <c r="V25" s="27">
        <v>37828.62291666667</v>
      </c>
      <c r="W25" s="41">
        <v>13</v>
      </c>
      <c r="X25" s="28">
        <f t="shared" si="8"/>
        <v>0.00763888889196096</v>
      </c>
      <c r="Y25" s="65">
        <f t="shared" si="9"/>
        <v>0.45277777777664596</v>
      </c>
      <c r="Z25" s="71">
        <v>37828.86041666667</v>
      </c>
      <c r="AA25" s="27">
        <v>37828.86111111111</v>
      </c>
      <c r="AB25" s="41">
        <v>12</v>
      </c>
      <c r="AC25" s="65">
        <f t="shared" si="3"/>
        <v>0.6902777777795563</v>
      </c>
      <c r="AD25" s="71">
        <v>37829.00763888889</v>
      </c>
      <c r="AE25" s="29">
        <v>37829.03958333333</v>
      </c>
      <c r="AF25" s="42">
        <v>14</v>
      </c>
      <c r="AG25" s="3">
        <f t="shared" si="10"/>
        <v>0.03194444443943212</v>
      </c>
      <c r="AH25" s="74">
        <f t="shared" si="11"/>
        <v>0.8694444444408873</v>
      </c>
      <c r="AI25" s="81" t="s">
        <v>13</v>
      </c>
      <c r="AJ25" s="3"/>
      <c r="AK25" s="42"/>
      <c r="AL25" s="74"/>
      <c r="AM25" s="80"/>
      <c r="AN25" s="1"/>
      <c r="AO25" s="49"/>
      <c r="AP25" s="74"/>
      <c r="AQ25" s="80"/>
      <c r="AR25" s="1"/>
      <c r="AS25" s="49"/>
      <c r="AT25" s="74"/>
      <c r="AU25" s="4"/>
      <c r="AV25" s="91"/>
      <c r="AW25" s="5"/>
      <c r="AX25" s="28">
        <f t="shared" si="4"/>
        <v>0.24861111110658385</v>
      </c>
      <c r="AY25" s="38">
        <v>17</v>
      </c>
      <c r="AZ25" s="24">
        <f t="shared" si="5"/>
        <v>0.18541666666715173</v>
      </c>
      <c r="BA25" s="40">
        <v>13</v>
      </c>
      <c r="BB25" s="28"/>
      <c r="BC25" s="55"/>
      <c r="BD25" s="2"/>
      <c r="BE25" s="42"/>
      <c r="BF25" s="32"/>
      <c r="BG25" s="55"/>
      <c r="BH25" s="33"/>
      <c r="BI25" s="96"/>
    </row>
    <row r="26" spans="1:61" ht="19.5" customHeight="1">
      <c r="A26" s="34">
        <v>24</v>
      </c>
      <c r="B26" s="9" t="s">
        <v>45</v>
      </c>
      <c r="C26" s="26">
        <v>37828.17013888889</v>
      </c>
      <c r="D26" s="27">
        <v>37828.245833333334</v>
      </c>
      <c r="E26" s="27">
        <v>37828.245833333334</v>
      </c>
      <c r="F26" s="55">
        <v>3</v>
      </c>
      <c r="G26" s="28">
        <f t="shared" si="0"/>
        <v>0.07569444444379769</v>
      </c>
      <c r="H26" s="27">
        <v>37828.35833333333</v>
      </c>
      <c r="I26" s="27">
        <v>37828.35902777778</v>
      </c>
      <c r="J26" s="55">
        <v>4</v>
      </c>
      <c r="K26" s="28">
        <f t="shared" si="1"/>
        <v>0.18819444443943212</v>
      </c>
      <c r="L26" s="27">
        <v>37828.38333333333</v>
      </c>
      <c r="M26" s="23">
        <v>37828.38958333333</v>
      </c>
      <c r="N26" s="57">
        <v>5</v>
      </c>
      <c r="O26" s="24">
        <f t="shared" si="6"/>
        <v>0.0062499999985448085</v>
      </c>
      <c r="P26" s="24">
        <f t="shared" si="2"/>
        <v>0.21944444443943212</v>
      </c>
      <c r="Q26" s="25">
        <v>37828.97986111111</v>
      </c>
      <c r="R26" s="23">
        <v>37828.481944444444</v>
      </c>
      <c r="S26" s="56">
        <v>7</v>
      </c>
      <c r="T26" s="60">
        <f t="shared" si="7"/>
        <v>0.8097222222204437</v>
      </c>
      <c r="U26" s="64">
        <v>37828.575694444444</v>
      </c>
      <c r="V26" s="27">
        <v>37828.58611111111</v>
      </c>
      <c r="W26" s="41">
        <v>6</v>
      </c>
      <c r="X26" s="28">
        <f t="shared" si="8"/>
        <v>0.010416666664241347</v>
      </c>
      <c r="Y26" s="65">
        <f t="shared" si="9"/>
        <v>0.41597222221753327</v>
      </c>
      <c r="Z26" s="71">
        <v>37828.80069444444</v>
      </c>
      <c r="AA26" s="27">
        <v>37828.802083333336</v>
      </c>
      <c r="AB26" s="41">
        <v>9</v>
      </c>
      <c r="AC26" s="65">
        <f t="shared" si="3"/>
        <v>0.6305555555518367</v>
      </c>
      <c r="AD26" s="71">
        <v>37828.88402777778</v>
      </c>
      <c r="AE26" s="29">
        <v>37828.91875</v>
      </c>
      <c r="AF26" s="42">
        <v>9</v>
      </c>
      <c r="AG26" s="3">
        <f t="shared" si="10"/>
        <v>0.03472222221898846</v>
      </c>
      <c r="AH26" s="74">
        <f t="shared" si="11"/>
        <v>0.7486111111065838</v>
      </c>
      <c r="AI26" s="79">
        <v>37829.145833333336</v>
      </c>
      <c r="AJ26" s="29">
        <v>37829.152083333334</v>
      </c>
      <c r="AK26" s="49">
        <v>4</v>
      </c>
      <c r="AL26" s="74">
        <f>AI26-AD26+AG26</f>
        <v>0.29652777777664596</v>
      </c>
      <c r="AM26" s="79">
        <v>37829.44027777778</v>
      </c>
      <c r="AN26" s="29">
        <v>37829.44583333333</v>
      </c>
      <c r="AO26" s="49">
        <v>4</v>
      </c>
      <c r="AP26" s="74">
        <f>AN26-AI26+AL26</f>
        <v>0.5965277777722804</v>
      </c>
      <c r="AQ26" s="79">
        <v>37829.59583333333</v>
      </c>
      <c r="AR26" s="29">
        <v>37829.59652777778</v>
      </c>
      <c r="AS26" s="49">
        <v>4</v>
      </c>
      <c r="AT26" s="74">
        <f>AQ26-AM26+AP26</f>
        <v>0.7520833333255723</v>
      </c>
      <c r="AU26" s="73">
        <v>37829.61944444444</v>
      </c>
      <c r="AV26" s="91">
        <v>4</v>
      </c>
      <c r="AW26" s="5">
        <f>AU26-AQ26+AT26</f>
        <v>0.7756944444336114</v>
      </c>
      <c r="AX26" s="28">
        <f t="shared" si="4"/>
        <v>0.2131944444408873</v>
      </c>
      <c r="AY26" s="47">
        <v>5</v>
      </c>
      <c r="AZ26" s="24">
        <f t="shared" si="5"/>
        <v>0.1861111111138598</v>
      </c>
      <c r="BA26" s="40">
        <v>14</v>
      </c>
      <c r="BB26" s="28">
        <f>AD26-V26</f>
        <v>0.2979166666700621</v>
      </c>
      <c r="BC26" s="55">
        <v>4</v>
      </c>
      <c r="BD26" s="2">
        <f>AU26-AE26</f>
        <v>0.7006944444437977</v>
      </c>
      <c r="BE26" s="49">
        <v>5</v>
      </c>
      <c r="BF26" s="32">
        <f>AX26+BB26</f>
        <v>0.5111111111109494</v>
      </c>
      <c r="BG26" s="55">
        <v>3</v>
      </c>
      <c r="BH26" s="33">
        <f>O26+X26+AG26</f>
        <v>0.05138888888177462</v>
      </c>
      <c r="BI26" s="96">
        <v>4</v>
      </c>
    </row>
    <row r="27" spans="1:61" ht="19.5" customHeight="1" thickBot="1">
      <c r="A27" s="34">
        <v>25</v>
      </c>
      <c r="B27" s="9" t="s">
        <v>46</v>
      </c>
      <c r="C27" s="26">
        <v>37828.17013888889</v>
      </c>
      <c r="D27" s="27">
        <v>37828.24722222222</v>
      </c>
      <c r="E27" s="27">
        <v>37828.24722222222</v>
      </c>
      <c r="F27" s="41">
        <v>6</v>
      </c>
      <c r="G27" s="28">
        <f t="shared" si="0"/>
        <v>0.07708333332993789</v>
      </c>
      <c r="H27" s="27">
        <v>37828.37222222222</v>
      </c>
      <c r="I27" s="27">
        <v>37828.37222222222</v>
      </c>
      <c r="J27" s="41">
        <v>8</v>
      </c>
      <c r="K27" s="28">
        <f t="shared" si="1"/>
        <v>0.2020833333299379</v>
      </c>
      <c r="L27" s="27">
        <v>37828.39444444444</v>
      </c>
      <c r="M27" s="23">
        <v>37828.40416666667</v>
      </c>
      <c r="N27" s="56">
        <v>10</v>
      </c>
      <c r="O27" s="24">
        <f t="shared" si="6"/>
        <v>0.00972222222480923</v>
      </c>
      <c r="P27" s="24">
        <f t="shared" si="2"/>
        <v>0.23402777777664596</v>
      </c>
      <c r="Q27" s="25">
        <v>37828.47638888889</v>
      </c>
      <c r="R27" s="23">
        <v>37828.47708333333</v>
      </c>
      <c r="S27" s="57">
        <v>5</v>
      </c>
      <c r="T27" s="60">
        <f t="shared" si="7"/>
        <v>0.3062500000014552</v>
      </c>
      <c r="U27" s="66">
        <v>37828.55972222222</v>
      </c>
      <c r="V27" s="67">
        <v>37828.575</v>
      </c>
      <c r="W27" s="68">
        <v>4</v>
      </c>
      <c r="X27" s="69">
        <f t="shared" si="8"/>
        <v>0.015277777776645962</v>
      </c>
      <c r="Y27" s="70">
        <f t="shared" si="9"/>
        <v>0.40486111110658385</v>
      </c>
      <c r="Z27" s="72">
        <v>37828.75486111111</v>
      </c>
      <c r="AA27" s="67">
        <v>37828.75625</v>
      </c>
      <c r="AB27" s="68">
        <v>3</v>
      </c>
      <c r="AC27" s="70">
        <f t="shared" si="3"/>
        <v>0.5847222222218988</v>
      </c>
      <c r="AD27" s="72">
        <v>37828.83541666667</v>
      </c>
      <c r="AE27" s="76">
        <v>37828.85625</v>
      </c>
      <c r="AF27" s="49">
        <v>3</v>
      </c>
      <c r="AG27" s="77">
        <f t="shared" si="10"/>
        <v>0.020833333328482695</v>
      </c>
      <c r="AH27" s="78">
        <f t="shared" si="11"/>
        <v>0.6861111111065838</v>
      </c>
      <c r="AI27" s="82" t="s">
        <v>13</v>
      </c>
      <c r="AJ27" s="83"/>
      <c r="AK27" s="42"/>
      <c r="AL27" s="78"/>
      <c r="AM27" s="82"/>
      <c r="AN27" s="83"/>
      <c r="AO27" s="49"/>
      <c r="AP27" s="78"/>
      <c r="AQ27" s="82"/>
      <c r="AR27" s="83"/>
      <c r="AS27" s="42"/>
      <c r="AT27" s="78"/>
      <c r="AU27" s="4"/>
      <c r="AV27" s="89"/>
      <c r="AW27" s="5"/>
      <c r="AX27" s="28">
        <f t="shared" si="4"/>
        <v>0.22430555555183673</v>
      </c>
      <c r="AY27" s="38">
        <v>7</v>
      </c>
      <c r="AZ27" s="24">
        <f t="shared" si="5"/>
        <v>0.15555555555329192</v>
      </c>
      <c r="BA27" s="43">
        <v>1</v>
      </c>
      <c r="BB27" s="28"/>
      <c r="BC27" s="41"/>
      <c r="BD27" s="2"/>
      <c r="BE27" s="42"/>
      <c r="BF27" s="32"/>
      <c r="BG27" s="55"/>
      <c r="BH27" s="33"/>
      <c r="BI27" s="95"/>
    </row>
  </sheetData>
  <mergeCells count="11">
    <mergeCell ref="A1:B1"/>
    <mergeCell ref="AI2:AL2"/>
    <mergeCell ref="D2:G2"/>
    <mergeCell ref="H2:K2"/>
    <mergeCell ref="L2:P2"/>
    <mergeCell ref="Q2:T2"/>
    <mergeCell ref="AM2:AP2"/>
    <mergeCell ref="AQ2:AT2"/>
    <mergeCell ref="U2:Y2"/>
    <mergeCell ref="Z2:AC2"/>
    <mergeCell ref="AD2:AH2"/>
  </mergeCells>
  <conditionalFormatting sqref="A4:B65536 A2:B2 BB1:IV65536 AY28:AY65536 AY1:AY3 AZ1:AZ65536 BA28:BA65536 BA1:BA3 AL3:AL65536 C1:AK65536 AL1 AM1:AX65536">
    <cfRule type="cellIs" priority="1" dxfId="0" operator="equal" stopIfTrue="1">
      <formula>"DNF"</formula>
    </cfRule>
  </conditionalFormatting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Saville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Miguel Sanchez</cp:lastModifiedBy>
  <cp:lastPrinted>2003-07-28T01:05:04Z</cp:lastPrinted>
  <dcterms:created xsi:type="dcterms:W3CDTF">2003-07-26T13:15:36Z</dcterms:created>
  <dcterms:modified xsi:type="dcterms:W3CDTF">2003-08-05T12:59:59Z</dcterms:modified>
  <cp:category/>
  <cp:version/>
  <cp:contentType/>
  <cp:contentStatus/>
</cp:coreProperties>
</file>